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9"/>
  </bookViews>
  <sheets>
    <sheet name="1收支" sheetId="1" r:id="rId1"/>
    <sheet name="2收入" sheetId="2" r:id="rId2"/>
    <sheet name="4支出总表" sheetId="3" r:id="rId3"/>
    <sheet name="6工资福利" sheetId="4" r:id="rId4"/>
    <sheet name="7商品服务" sheetId="5" r:id="rId5"/>
    <sheet name="8个人家庭" sheetId="6" r:id="rId6"/>
    <sheet name="9项目汇总" sheetId="7" r:id="rId7"/>
    <sheet name="一般公共预算拨款支出分类汇总表" sheetId="8" r:id="rId8"/>
    <sheet name="11财政拨款" sheetId="9" r:id="rId9"/>
    <sheet name="20三公经费支出表" sheetId="10" r:id="rId10"/>
  </sheets>
  <definedNames>
    <definedName name="_xlnm.Print_Area" localSheetId="0">'1收支'!$A$1:$F$32</definedName>
    <definedName name="_xlnm.Print_Titles" localSheetId="2">'4支出总表'!$4:$7</definedName>
  </definedNames>
  <calcPr fullCalcOnLoad="1"/>
</workbook>
</file>

<file path=xl/sharedStrings.xml><?xml version="1.0" encoding="utf-8"?>
<sst xmlns="http://schemas.openxmlformats.org/spreadsheetml/2006/main" count="554" uniqueCount="234">
  <si>
    <t xml:space="preserve">      商品和服务支出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</si>
  <si>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</si>
  <si>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</si>
  <si>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</si>
  <si>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</si>
  <si>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</si>
  <si>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</si>
  <si>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</si>
  <si>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</si>
  <si>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</si>
  <si>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离休费</t>
  </si>
  <si>
    <t>五、上缴上级支出</t>
  </si>
  <si>
    <t>助学金</t>
  </si>
  <si>
    <t>单位名称：</t>
  </si>
  <si>
    <t>上缴政策性住房资金</t>
  </si>
  <si>
    <t>预算04表</t>
  </si>
  <si>
    <t>四、对附属单位补助支出</t>
  </si>
  <si>
    <t>基本建设支出</t>
  </si>
  <si>
    <t>收入预算总表</t>
  </si>
  <si>
    <t>就业管理事务</t>
  </si>
  <si>
    <t>基本支出</t>
  </si>
  <si>
    <t>其他工资福利</t>
  </si>
  <si>
    <t>一、一般公共预算收入</t>
  </si>
  <si>
    <t>项目类别</t>
  </si>
  <si>
    <t>六、政府统筹支出</t>
  </si>
  <si>
    <t>上级补助收入</t>
  </si>
  <si>
    <t>本年预算</t>
  </si>
  <si>
    <t>一般公共预算拨款</t>
  </si>
  <si>
    <t>一般商品和服务支出</t>
  </si>
  <si>
    <t>上缴上级支出</t>
  </si>
  <si>
    <t>上年结转</t>
  </si>
  <si>
    <t>因公出国（境）费用</t>
  </si>
  <si>
    <t xml:space="preserve">  618</t>
  </si>
  <si>
    <t xml:space="preserve">      债务还本支出</t>
  </si>
  <si>
    <t>专项收入</t>
  </si>
  <si>
    <t>工伤保险</t>
  </si>
  <si>
    <t>生育保险</t>
  </si>
  <si>
    <t>其他资本性支出</t>
  </si>
  <si>
    <t>预算20表</t>
  </si>
  <si>
    <t xml:space="preserve">  其他结转</t>
  </si>
  <si>
    <t>非税收入政府统筹</t>
  </si>
  <si>
    <t>债务收入</t>
  </si>
  <si>
    <t>本 年 收 入 合 计</t>
  </si>
  <si>
    <t>三、公共安全</t>
  </si>
  <si>
    <t>救济费</t>
  </si>
  <si>
    <t>政府性基金收入拨款</t>
  </si>
  <si>
    <t>支  出  总  计</t>
  </si>
  <si>
    <t>十三、资源勘探电力信息等事务</t>
  </si>
  <si>
    <t xml:space="preserve">      行政事业性收费收入</t>
  </si>
  <si>
    <t>伙食补贴支出</t>
  </si>
  <si>
    <t>合计</t>
  </si>
  <si>
    <t>项       目</t>
  </si>
  <si>
    <t>208</t>
  </si>
  <si>
    <t>附属单位上缴收入</t>
  </si>
  <si>
    <t>其他社会保险</t>
  </si>
  <si>
    <t>债务利息支出</t>
  </si>
  <si>
    <t>十五、金融监管等事务支出</t>
  </si>
  <si>
    <t>预算11表</t>
  </si>
  <si>
    <t>对企事业单位的补贴</t>
  </si>
  <si>
    <t>二十、其他支出</t>
  </si>
  <si>
    <t>津贴补贴</t>
  </si>
  <si>
    <t>跨年项目</t>
  </si>
  <si>
    <t>项目支出预算汇总表</t>
  </si>
  <si>
    <t>财政专户管理的非税收入拨款</t>
  </si>
  <si>
    <t>其他</t>
  </si>
  <si>
    <t>七、附属单位上缴收入</t>
  </si>
  <si>
    <t>2080106</t>
  </si>
  <si>
    <t>园区用工服务专项补助经费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</si>
  <si>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</si>
  <si>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</si>
  <si>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</si>
  <si>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</si>
  <si>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</si>
  <si>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</si>
  <si>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</si>
  <si>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非税收入执收成本</t>
  </si>
  <si>
    <t>行政事业性收费收入</t>
  </si>
  <si>
    <t>二十二、结转下年</t>
  </si>
  <si>
    <t>功能科目编码</t>
  </si>
  <si>
    <t>其他商品服务支出</t>
  </si>
  <si>
    <t>债务还本支出</t>
  </si>
  <si>
    <t>事业单位经营服务收入</t>
  </si>
  <si>
    <t>三、事业单位经营服务支出</t>
  </si>
  <si>
    <t>职业技能鉴定办证上缴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</si>
  <si>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</si>
  <si>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</si>
  <si>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</si>
  <si>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</si>
  <si>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</si>
  <si>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</si>
  <si>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</si>
  <si>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</si>
  <si>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</si>
  <si>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</si>
  <si>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一般公共预算拨款小计</t>
  </si>
  <si>
    <t xml:space="preserve">      基本建设支出</t>
  </si>
  <si>
    <t>国有资源（资产）有偿使用收入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</si>
  <si>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</si>
  <si>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</si>
  <si>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</si>
  <si>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</si>
  <si>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基本养老保险</t>
  </si>
  <si>
    <t>运行维护费</t>
  </si>
  <si>
    <t>终止年</t>
  </si>
  <si>
    <t>社会保障缴费</t>
  </si>
  <si>
    <t>一、一般公共服务</t>
  </si>
  <si>
    <t>购置费</t>
  </si>
  <si>
    <t>绩效工资</t>
  </si>
  <si>
    <t>三、财政专户管理的非税收入拨款</t>
  </si>
  <si>
    <t>住房支出</t>
  </si>
  <si>
    <t>政府统筹支出</t>
  </si>
  <si>
    <t>功能科目</t>
  </si>
  <si>
    <t>公务接待费</t>
  </si>
  <si>
    <t>六、上级补助收入</t>
  </si>
  <si>
    <t>行政性事业收费收入</t>
  </si>
  <si>
    <t>五、科学技术</t>
  </si>
  <si>
    <t>单位：万元</t>
  </si>
  <si>
    <t>06</t>
  </si>
  <si>
    <t>纳入专户管理的非税收入拨款</t>
  </si>
  <si>
    <t>2016</t>
  </si>
  <si>
    <t>预算09表</t>
  </si>
  <si>
    <t>伙食补助费</t>
  </si>
  <si>
    <t>小计</t>
  </si>
  <si>
    <t>工资福利支出</t>
  </si>
  <si>
    <t>基本支出预算明细表-对个人和家庭的补助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</si>
  <si>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</si>
  <si>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</si>
  <si>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</si>
  <si>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</si>
  <si>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</si>
  <si>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</si>
  <si>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十七、住房保障支出</t>
  </si>
  <si>
    <t>其他收入</t>
  </si>
  <si>
    <t>培训资金县配套</t>
  </si>
  <si>
    <t>618</t>
  </si>
  <si>
    <t>失业保险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</si>
  <si>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</si>
  <si>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</si>
  <si>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</si>
  <si>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</si>
  <si>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</si>
  <si>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对附属单位补助支出</t>
  </si>
  <si>
    <t>**</t>
  </si>
  <si>
    <t>抚恤金</t>
  </si>
  <si>
    <t>十、城乡社区事务</t>
  </si>
  <si>
    <t xml:space="preserve">      公共财政补助</t>
  </si>
  <si>
    <t xml:space="preserve">                                                      </t>
  </si>
  <si>
    <t>伙食费</t>
  </si>
  <si>
    <t>奖励金</t>
  </si>
  <si>
    <t>项</t>
  </si>
  <si>
    <t>总  计</t>
  </si>
  <si>
    <t>培训大楼改造装修</t>
  </si>
  <si>
    <t xml:space="preserve">资     金     来     源                </t>
  </si>
  <si>
    <t>款</t>
  </si>
  <si>
    <t>电费</t>
  </si>
  <si>
    <t>起始年</t>
  </si>
  <si>
    <t xml:space="preserve">  基金预算结转</t>
  </si>
  <si>
    <t>退职（役）费</t>
  </si>
  <si>
    <t>预算06表</t>
  </si>
  <si>
    <t>会议费</t>
  </si>
  <si>
    <t xml:space="preserve">      国有资本经营收入</t>
  </si>
  <si>
    <t>六、文化体育与传媒</t>
  </si>
  <si>
    <t>永兴县就业与培训局</t>
  </si>
  <si>
    <t>三公经费支出</t>
  </si>
  <si>
    <t>单位名称</t>
  </si>
  <si>
    <t>九、上年结转</t>
  </si>
  <si>
    <t>01</t>
  </si>
  <si>
    <t>国有资本经营收入</t>
  </si>
  <si>
    <t>事业单位经营服务支出</t>
  </si>
  <si>
    <t>小额担保贷款财政贴息资金</t>
  </si>
  <si>
    <t xml:space="preserve">      国有资源(资产)有偿使用收入</t>
  </si>
  <si>
    <t>单位名称（功能科目）</t>
  </si>
  <si>
    <t>八、债务收入</t>
  </si>
  <si>
    <t>预算11-1表</t>
  </si>
  <si>
    <t>总计</t>
  </si>
  <si>
    <t>基本支出预算明细表-工资福利支出</t>
  </si>
  <si>
    <t>二十一、转移性支出</t>
  </si>
  <si>
    <t>一般公共预算拨款合计</t>
  </si>
  <si>
    <t>支出预算汇总表</t>
  </si>
  <si>
    <t>办公费</t>
  </si>
  <si>
    <t>预算08表</t>
  </si>
  <si>
    <t>收                  入</t>
  </si>
  <si>
    <t>七、社会保障和就业</t>
  </si>
  <si>
    <t>公共财政补助</t>
  </si>
  <si>
    <t xml:space="preserve">      专项收入</t>
  </si>
  <si>
    <t>十八、粮油物资储备事务</t>
  </si>
  <si>
    <t>十一、农林水事务</t>
  </si>
  <si>
    <t>本　年　支　出　合　计</t>
  </si>
  <si>
    <t>基本工资</t>
  </si>
  <si>
    <t>预算07表</t>
  </si>
  <si>
    <t>二、项目支出</t>
  </si>
  <si>
    <t xml:space="preserve">  一般预算结转</t>
  </si>
  <si>
    <t>医疗费</t>
  </si>
  <si>
    <t>四、事业单位经营服务收入</t>
  </si>
  <si>
    <t>财政拨款</t>
  </si>
  <si>
    <t>收  支  预  算  总  表</t>
  </si>
  <si>
    <t>单位:万元</t>
  </si>
  <si>
    <t>公务用车购置及运行维护费</t>
  </si>
  <si>
    <t>创业孵化基地建设工作经费</t>
  </si>
  <si>
    <t>一、基本支出</t>
  </si>
  <si>
    <t>基本医疗保险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</si>
  <si>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</si>
  <si>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</si>
  <si>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</si>
  <si>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</si>
  <si>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</si>
  <si>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</si>
  <si>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</si>
  <si>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</si>
  <si>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</si>
  <si>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</si>
  <si>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</si>
  <si>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公务用车运行维护费</t>
  </si>
  <si>
    <t>纳入预算管理的非税收入拨款</t>
  </si>
  <si>
    <t>退休费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</si>
  <si>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</si>
  <si>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</si>
  <si>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</si>
  <si>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</si>
  <si>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单位名称：永兴县就业与培训局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</si>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</sst>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 wrapText="1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center" vertical="center" wrapText="1"/>
      <protection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7" xfId="0" applyNumberFormat="1" applyFont="1" applyFill="1" applyBorder="1" applyAlignment="1" applyProtection="1">
      <alignment horizontal="center" vertical="center" wrapText="1"/>
      <protection/>
    </xf>
    <xf numFmtId="2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49" fontId="4" fillId="0" borderId="6" xfId="0" applyNumberFormat="1" applyFont="1" applyFill="1" applyBorder="1" applyAlignment="1" applyProtection="1">
      <alignment vertical="center" wrapText="1"/>
      <protection/>
    </xf>
    <xf numFmtId="4" fontId="4" fillId="0" borderId="7" xfId="0" applyNumberFormat="1" applyFont="1" applyFill="1" applyBorder="1" applyAlignment="1" applyProtection="1">
      <alignment vertical="center" wrapText="1"/>
      <protection/>
    </xf>
    <xf numFmtId="4" fontId="4" fillId="0" borderId="6" xfId="0" applyNumberFormat="1" applyFont="1" applyFill="1" applyBorder="1" applyAlignment="1" applyProtection="1">
      <alignment vertical="center" wrapText="1"/>
      <protection/>
    </xf>
    <xf numFmtId="4" fontId="4" fillId="0" borderId="2" xfId="0" applyNumberFormat="1" applyFont="1" applyFill="1" applyBorder="1" applyAlignment="1" applyProtection="1">
      <alignment vertical="center" wrapText="1"/>
      <protection/>
    </xf>
    <xf numFmtId="4" fontId="4" fillId="0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95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48" sqref="A48"/>
    </sheetView>
  </sheetViews>
  <sheetFormatPr defaultColWidth="9.16015625" defaultRowHeight="11.25"/>
  <cols>
    <col min="1" max="1" width="42.16015625" style="1" customWidth="1"/>
    <col min="2" max="2" width="14.83203125" style="1" customWidth="1"/>
    <col min="3" max="3" width="35" style="1" customWidth="1"/>
    <col min="4" max="4" width="15.5" style="1" customWidth="1"/>
    <col min="5" max="5" width="39.66015625" style="1" customWidth="1"/>
    <col min="6" max="6" width="15.5" style="1" customWidth="1"/>
    <col min="7" max="16384" width="9.16015625" style="1" customWidth="1"/>
  </cols>
  <sheetData>
    <row r="1" spans="1:6" ht="12" customHeight="1">
      <c r="A1" s="12" t="s">
        <v>146</v>
      </c>
      <c r="B1" s="12"/>
      <c r="C1" s="12"/>
      <c r="D1" s="12"/>
      <c r="E1" s="12"/>
      <c r="F1" s="13" t="s">
        <v>1</v>
      </c>
    </row>
    <row r="2" spans="1:6" ht="21.75" customHeight="1">
      <c r="A2" s="140" t="s">
        <v>195</v>
      </c>
      <c r="B2" s="140"/>
      <c r="C2" s="140"/>
      <c r="D2" s="140"/>
      <c r="E2" s="140"/>
      <c r="F2" s="140"/>
    </row>
    <row r="3" spans="1:12" s="6" customFormat="1" ht="14.25" customHeight="1">
      <c r="A3" s="12" t="s">
        <v>219</v>
      </c>
      <c r="B3" s="14"/>
      <c r="C3" s="12"/>
      <c r="D3" s="12"/>
      <c r="E3" s="12"/>
      <c r="F3" s="13" t="s">
        <v>196</v>
      </c>
      <c r="G3" s="5"/>
      <c r="H3" s="5"/>
      <c r="I3" s="5"/>
      <c r="J3" s="5"/>
      <c r="K3" s="5"/>
      <c r="L3" s="5"/>
    </row>
    <row r="4" spans="1:12" s="8" customFormat="1" ht="14.25" customHeight="1">
      <c r="A4" s="15" t="s">
        <v>181</v>
      </c>
      <c r="B4" s="15"/>
      <c r="C4" s="15" t="s">
        <v>74</v>
      </c>
      <c r="D4" s="16"/>
      <c r="E4" s="15"/>
      <c r="F4" s="15"/>
      <c r="G4" s="7"/>
      <c r="H4" s="7"/>
      <c r="I4" s="7"/>
      <c r="J4" s="7"/>
      <c r="K4" s="7"/>
      <c r="L4" s="7"/>
    </row>
    <row r="5" spans="1:12" s="8" customFormat="1" ht="14.25" customHeight="1">
      <c r="A5" s="28" t="s">
        <v>8</v>
      </c>
      <c r="B5" s="28" t="s">
        <v>26</v>
      </c>
      <c r="C5" s="17" t="s">
        <v>51</v>
      </c>
      <c r="D5" s="28" t="s">
        <v>26</v>
      </c>
      <c r="E5" s="17" t="s">
        <v>8</v>
      </c>
      <c r="F5" s="28" t="s">
        <v>26</v>
      </c>
      <c r="G5" s="7"/>
      <c r="H5" s="7"/>
      <c r="I5" s="7"/>
      <c r="J5" s="7"/>
      <c r="K5" s="7"/>
      <c r="L5" s="7"/>
    </row>
    <row r="6" spans="1:7" s="6" customFormat="1" ht="14.25" customHeight="1">
      <c r="A6" s="24" t="s">
        <v>22</v>
      </c>
      <c r="B6" s="18">
        <v>236.15</v>
      </c>
      <c r="C6" s="22" t="s">
        <v>105</v>
      </c>
      <c r="D6" s="19">
        <v>0</v>
      </c>
      <c r="E6" s="22" t="s">
        <v>199</v>
      </c>
      <c r="F6" s="19">
        <v>183.01</v>
      </c>
      <c r="G6" s="9"/>
    </row>
    <row r="7" spans="1:8" s="6" customFormat="1" ht="14.25" customHeight="1">
      <c r="A7" s="22" t="s">
        <v>217</v>
      </c>
      <c r="B7" s="19">
        <v>119.65</v>
      </c>
      <c r="C7" s="22" t="s">
        <v>140</v>
      </c>
      <c r="D7" s="19">
        <v>0</v>
      </c>
      <c r="E7" s="22" t="s">
        <v>204</v>
      </c>
      <c r="F7" s="19">
        <v>132.29</v>
      </c>
      <c r="G7" s="9"/>
      <c r="H7" s="10"/>
    </row>
    <row r="8" spans="1:7" s="6" customFormat="1" ht="14.25" customHeight="1">
      <c r="A8" s="22" t="s">
        <v>218</v>
      </c>
      <c r="B8" s="19">
        <v>116.5</v>
      </c>
      <c r="C8" s="22" t="s">
        <v>43</v>
      </c>
      <c r="D8" s="19">
        <v>0</v>
      </c>
      <c r="E8" s="22" t="s">
        <v>0</v>
      </c>
      <c r="F8" s="19">
        <v>32.74</v>
      </c>
      <c r="G8" s="9"/>
    </row>
    <row r="9" spans="1:9" s="6" customFormat="1" ht="14.25" customHeight="1">
      <c r="A9" s="22" t="s">
        <v>184</v>
      </c>
      <c r="B9" s="19">
        <v>0</v>
      </c>
      <c r="C9" s="22" t="s">
        <v>209</v>
      </c>
      <c r="D9" s="19">
        <v>0</v>
      </c>
      <c r="E9" s="22" t="s">
        <v>99</v>
      </c>
      <c r="F9" s="19">
        <v>17.98</v>
      </c>
      <c r="G9" s="9"/>
      <c r="H9" s="10"/>
      <c r="I9" s="10"/>
    </row>
    <row r="10" spans="1:9" s="6" customFormat="1" ht="14.25" customHeight="1">
      <c r="A10" s="22" t="s">
        <v>48</v>
      </c>
      <c r="B10" s="19">
        <v>0</v>
      </c>
      <c r="C10" s="22" t="s">
        <v>115</v>
      </c>
      <c r="D10" s="19">
        <v>0</v>
      </c>
      <c r="E10" s="22" t="s">
        <v>190</v>
      </c>
      <c r="F10" s="19">
        <v>341.27</v>
      </c>
      <c r="G10" s="9"/>
      <c r="H10" s="10"/>
      <c r="I10" s="10"/>
    </row>
    <row r="11" spans="1:8" s="6" customFormat="1" ht="14.25" customHeight="1">
      <c r="A11" s="22" t="s">
        <v>203</v>
      </c>
      <c r="B11" s="19">
        <v>0</v>
      </c>
      <c r="C11" s="22" t="s">
        <v>161</v>
      </c>
      <c r="D11" s="19">
        <v>0</v>
      </c>
      <c r="E11" s="22" t="s">
        <v>139</v>
      </c>
      <c r="F11" s="19">
        <v>277.63</v>
      </c>
      <c r="G11" s="9"/>
      <c r="H11" s="10"/>
    </row>
    <row r="12" spans="1:8" s="6" customFormat="1" ht="14.25" customHeight="1">
      <c r="A12" s="22" t="s">
        <v>160</v>
      </c>
      <c r="B12" s="19">
        <v>0</v>
      </c>
      <c r="C12" s="22" t="s">
        <v>182</v>
      </c>
      <c r="D12" s="19">
        <v>524.28</v>
      </c>
      <c r="E12" s="22" t="s">
        <v>87</v>
      </c>
      <c r="F12" s="19">
        <v>0</v>
      </c>
      <c r="G12" s="9"/>
      <c r="H12" s="9"/>
    </row>
    <row r="13" spans="1:10" s="6" customFormat="1" ht="14.25" customHeight="1">
      <c r="A13" s="22" t="s">
        <v>170</v>
      </c>
      <c r="B13" s="19">
        <v>116.5</v>
      </c>
      <c r="C13" s="22" t="s">
        <v>86</v>
      </c>
      <c r="D13" s="19">
        <v>0</v>
      </c>
      <c r="E13" s="22" t="s">
        <v>95</v>
      </c>
      <c r="F13" s="19">
        <v>0</v>
      </c>
      <c r="G13" s="9"/>
      <c r="H13" s="9"/>
      <c r="J13" s="10"/>
    </row>
    <row r="14" spans="1:8" s="6" customFormat="1" ht="14.25" customHeight="1">
      <c r="A14" s="22" t="s">
        <v>98</v>
      </c>
      <c r="B14" s="18">
        <v>0</v>
      </c>
      <c r="C14" s="22" t="s">
        <v>84</v>
      </c>
      <c r="D14" s="19">
        <v>0</v>
      </c>
      <c r="E14" s="22" t="s">
        <v>127</v>
      </c>
      <c r="F14" s="19">
        <v>63.64</v>
      </c>
      <c r="G14" s="9"/>
      <c r="H14" s="10"/>
    </row>
    <row r="15" spans="1:9" s="6" customFormat="1" ht="14.25" customHeight="1">
      <c r="A15" s="22" t="s">
        <v>138</v>
      </c>
      <c r="B15" s="18">
        <v>0</v>
      </c>
      <c r="C15" s="22" t="s">
        <v>144</v>
      </c>
      <c r="D15" s="19">
        <v>0</v>
      </c>
      <c r="E15" s="22" t="s">
        <v>69</v>
      </c>
      <c r="F15" s="19">
        <v>0</v>
      </c>
      <c r="G15" s="9"/>
      <c r="I15" s="10"/>
    </row>
    <row r="16" spans="1:10" s="6" customFormat="1" ht="14.25" customHeight="1">
      <c r="A16" s="22" t="s">
        <v>108</v>
      </c>
      <c r="B16" s="18">
        <v>0</v>
      </c>
      <c r="C16" s="22" t="s">
        <v>186</v>
      </c>
      <c r="D16" s="19">
        <v>0</v>
      </c>
      <c r="E16" s="22" t="s">
        <v>33</v>
      </c>
      <c r="F16" s="19">
        <v>0</v>
      </c>
      <c r="G16" s="9"/>
      <c r="I16" s="10"/>
      <c r="J16" s="10"/>
    </row>
    <row r="17" spans="1:12" s="6" customFormat="1" ht="14.25" customHeight="1">
      <c r="A17" s="22" t="s">
        <v>193</v>
      </c>
      <c r="B17" s="18">
        <v>0</v>
      </c>
      <c r="C17" s="25" t="s">
        <v>205</v>
      </c>
      <c r="D17" s="19">
        <v>0</v>
      </c>
      <c r="E17" s="22" t="s">
        <v>206</v>
      </c>
      <c r="F17" s="19">
        <v>0</v>
      </c>
      <c r="G17" s="9"/>
      <c r="L17" s="9"/>
    </row>
    <row r="18" spans="1:8" s="6" customFormat="1" ht="14.25" customHeight="1">
      <c r="A18" s="22" t="s">
        <v>137</v>
      </c>
      <c r="B18" s="18">
        <v>9</v>
      </c>
      <c r="C18" s="25" t="s">
        <v>47</v>
      </c>
      <c r="D18" s="19">
        <v>0</v>
      </c>
      <c r="E18" s="22" t="s">
        <v>93</v>
      </c>
      <c r="F18" s="19">
        <v>0</v>
      </c>
      <c r="G18" s="9"/>
      <c r="H18" s="10"/>
    </row>
    <row r="19" spans="1:9" s="6" customFormat="1" ht="14.25" customHeight="1">
      <c r="A19" s="22" t="s">
        <v>113</v>
      </c>
      <c r="B19" s="18">
        <v>235.33</v>
      </c>
      <c r="C19" s="25" t="s">
        <v>3</v>
      </c>
      <c r="D19" s="19">
        <v>0</v>
      </c>
      <c r="E19" s="22" t="s">
        <v>82</v>
      </c>
      <c r="F19" s="19">
        <v>0</v>
      </c>
      <c r="G19" s="9"/>
      <c r="I19" s="10"/>
    </row>
    <row r="20" spans="1:9" s="6" customFormat="1" ht="14.25" customHeight="1">
      <c r="A20" s="22" t="s">
        <v>145</v>
      </c>
      <c r="B20" s="18">
        <v>235.33</v>
      </c>
      <c r="C20" s="20" t="s">
        <v>56</v>
      </c>
      <c r="D20" s="19">
        <v>0</v>
      </c>
      <c r="E20" s="22" t="s">
        <v>16</v>
      </c>
      <c r="F20" s="19">
        <v>0</v>
      </c>
      <c r="G20" s="10"/>
      <c r="H20" s="10"/>
      <c r="I20" s="10"/>
    </row>
    <row r="21" spans="1:8" s="6" customFormat="1" ht="14.25" customHeight="1">
      <c r="A21" s="22" t="s">
        <v>210</v>
      </c>
      <c r="B21" s="18">
        <v>0</v>
      </c>
      <c r="C21" s="25" t="s">
        <v>70</v>
      </c>
      <c r="D21" s="19">
        <v>0</v>
      </c>
      <c r="E21" s="22" t="s">
        <v>11</v>
      </c>
      <c r="F21" s="19">
        <v>0</v>
      </c>
      <c r="G21" s="10"/>
      <c r="H21" s="10"/>
    </row>
    <row r="22" spans="1:6" s="6" customFormat="1" ht="14.25" customHeight="1">
      <c r="A22" s="22" t="s">
        <v>65</v>
      </c>
      <c r="B22" s="18">
        <v>0</v>
      </c>
      <c r="C22" s="25" t="s">
        <v>131</v>
      </c>
      <c r="D22" s="19">
        <v>0</v>
      </c>
      <c r="E22" s="22" t="s">
        <v>24</v>
      </c>
      <c r="F22" s="19">
        <v>0</v>
      </c>
    </row>
    <row r="23" spans="1:9" s="6" customFormat="1" ht="14.25" customHeight="1">
      <c r="A23" s="22" t="s">
        <v>172</v>
      </c>
      <c r="B23" s="18">
        <v>0</v>
      </c>
      <c r="C23" s="25" t="s">
        <v>185</v>
      </c>
      <c r="D23" s="19">
        <v>0</v>
      </c>
      <c r="E23" s="26"/>
      <c r="F23" s="21"/>
      <c r="I23" s="10"/>
    </row>
    <row r="24" spans="1:8" s="6" customFormat="1" ht="14.25" customHeight="1">
      <c r="A24" s="20"/>
      <c r="B24" s="21"/>
      <c r="C24" s="25" t="s">
        <v>72</v>
      </c>
      <c r="D24" s="19">
        <v>0</v>
      </c>
      <c r="E24" s="22"/>
      <c r="F24" s="21"/>
      <c r="H24" s="10"/>
    </row>
    <row r="25" spans="1:8" s="6" customFormat="1" ht="14.25" customHeight="1">
      <c r="A25" s="17"/>
      <c r="B25" s="21"/>
      <c r="C25" s="25" t="s">
        <v>59</v>
      </c>
      <c r="D25" s="19">
        <v>0</v>
      </c>
      <c r="E25" s="17"/>
      <c r="F25" s="21"/>
      <c r="H25" s="10"/>
    </row>
    <row r="26" spans="1:8" s="6" customFormat="1" ht="14.25" customHeight="1">
      <c r="A26" s="17"/>
      <c r="B26" s="21"/>
      <c r="C26" s="25" t="s">
        <v>176</v>
      </c>
      <c r="D26" s="19">
        <v>0</v>
      </c>
      <c r="E26" s="17"/>
      <c r="F26" s="21"/>
      <c r="H26" s="10"/>
    </row>
    <row r="27" spans="1:8" s="6" customFormat="1" ht="14.25" customHeight="1">
      <c r="A27" s="17" t="s">
        <v>42</v>
      </c>
      <c r="B27" s="21">
        <f>SUM(B23,B22,B19,B18,B17,B16,B15,B8,B7)</f>
        <v>480.48</v>
      </c>
      <c r="C27" s="17" t="s">
        <v>187</v>
      </c>
      <c r="D27" s="21">
        <f>SUM(D6:D26)</f>
        <v>524.28</v>
      </c>
      <c r="E27" s="17" t="s">
        <v>187</v>
      </c>
      <c r="F27" s="21">
        <f>SUM(F19:F22,F10,F6)</f>
        <v>524.28</v>
      </c>
      <c r="G27" s="9"/>
      <c r="H27" s="9"/>
    </row>
    <row r="28" spans="1:7" s="6" customFormat="1" ht="14.25" customHeight="1">
      <c r="A28" s="22" t="s">
        <v>165</v>
      </c>
      <c r="B28" s="21">
        <f>B29+B30+B31</f>
        <v>43.8</v>
      </c>
      <c r="C28" s="22" t="s">
        <v>77</v>
      </c>
      <c r="D28" s="21">
        <f>B32-D27</f>
        <v>0</v>
      </c>
      <c r="E28" s="22" t="s">
        <v>91</v>
      </c>
      <c r="F28" s="21">
        <f>D28</f>
        <v>0</v>
      </c>
      <c r="G28" s="9"/>
    </row>
    <row r="29" spans="1:7" s="11" customFormat="1" ht="14.25" customHeight="1">
      <c r="A29" s="22" t="s">
        <v>191</v>
      </c>
      <c r="B29" s="18">
        <v>43.8</v>
      </c>
      <c r="C29" s="22"/>
      <c r="D29" s="21"/>
      <c r="E29" s="22"/>
      <c r="F29" s="21"/>
      <c r="G29" s="9"/>
    </row>
    <row r="30" spans="1:7" s="11" customFormat="1" ht="14.25" customHeight="1">
      <c r="A30" s="22" t="s">
        <v>156</v>
      </c>
      <c r="B30" s="18">
        <v>0</v>
      </c>
      <c r="C30" s="22"/>
      <c r="D30" s="21"/>
      <c r="E30" s="22"/>
      <c r="F30" s="21"/>
      <c r="G30" s="9"/>
    </row>
    <row r="31" spans="1:7" s="11" customFormat="1" ht="14.25" customHeight="1">
      <c r="A31" s="27" t="s">
        <v>39</v>
      </c>
      <c r="B31" s="19">
        <v>0</v>
      </c>
      <c r="C31" s="22"/>
      <c r="D31" s="21"/>
      <c r="E31" s="23"/>
      <c r="F31" s="21"/>
      <c r="G31" s="9"/>
    </row>
    <row r="32" spans="1:7" s="6" customFormat="1" ht="14.25" customHeight="1">
      <c r="A32" s="17" t="s">
        <v>216</v>
      </c>
      <c r="B32" s="21">
        <f>B27+B28</f>
        <v>524.28</v>
      </c>
      <c r="C32" s="17" t="s">
        <v>46</v>
      </c>
      <c r="D32" s="21">
        <f>D27+D28</f>
        <v>524.28</v>
      </c>
      <c r="E32" s="17" t="s">
        <v>46</v>
      </c>
      <c r="F32" s="21">
        <f>F27+F28</f>
        <v>524.28</v>
      </c>
      <c r="G32" s="10"/>
    </row>
    <row r="33" spans="1:3" ht="19.5" customHeight="1">
      <c r="A33" s="4"/>
      <c r="B33" s="2"/>
      <c r="C33" s="3"/>
    </row>
    <row r="34" spans="1:5" ht="19.5" customHeight="1">
      <c r="A34" s="4"/>
      <c r="B34" s="2"/>
      <c r="D34" s="3"/>
      <c r="E34" s="3"/>
    </row>
    <row r="35" ht="19.5" customHeight="1">
      <c r="A35" s="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H7" sqref="H7"/>
    </sheetView>
  </sheetViews>
  <sheetFormatPr defaultColWidth="9.16015625" defaultRowHeight="12.75" customHeight="1"/>
  <cols>
    <col min="1" max="3" width="5.16015625" style="1" customWidth="1"/>
    <col min="4" max="4" width="11.33203125" style="1" customWidth="1"/>
    <col min="5" max="5" width="27.5" style="1" customWidth="1"/>
    <col min="6" max="7" width="9.16015625" style="1" customWidth="1"/>
    <col min="8" max="8" width="10.16015625" style="1" customWidth="1"/>
    <col min="9" max="13" width="9.16015625" style="1" customWidth="1"/>
    <col min="14" max="15" width="11.16015625" style="1" customWidth="1"/>
    <col min="16" max="16384" width="9.16015625" style="1" customWidth="1"/>
  </cols>
  <sheetData>
    <row r="1" ht="18.75" customHeight="1">
      <c r="O1" s="29" t="s">
        <v>38</v>
      </c>
    </row>
    <row r="2" spans="1:15" s="67" customFormat="1" ht="27.75" customHeight="1">
      <c r="A2" s="140" t="s">
        <v>163</v>
      </c>
      <c r="B2" s="140"/>
      <c r="C2" s="140"/>
      <c r="D2" s="140"/>
      <c r="E2" s="140"/>
      <c r="F2" s="140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1" customHeight="1">
      <c r="A3" s="156" t="s">
        <v>13</v>
      </c>
      <c r="B3" s="156"/>
      <c r="C3" s="156"/>
      <c r="D3" s="68" t="s">
        <v>162</v>
      </c>
      <c r="E3" s="69"/>
      <c r="F3" s="70"/>
      <c r="G3" s="70"/>
      <c r="H3" s="70"/>
      <c r="I3" s="70"/>
      <c r="J3" s="70"/>
      <c r="K3" s="70"/>
      <c r="L3" s="70"/>
      <c r="M3" s="70"/>
      <c r="N3" s="70"/>
      <c r="O3" s="71" t="s">
        <v>116</v>
      </c>
    </row>
    <row r="4" spans="1:15" ht="43.5" customHeight="1">
      <c r="A4" s="135" t="s">
        <v>111</v>
      </c>
      <c r="B4" s="135"/>
      <c r="C4" s="135"/>
      <c r="D4" s="142" t="s">
        <v>97</v>
      </c>
      <c r="E4" s="142" t="s">
        <v>171</v>
      </c>
      <c r="F4" s="142" t="s">
        <v>174</v>
      </c>
      <c r="G4" s="142" t="s">
        <v>112</v>
      </c>
      <c r="H4" s="142" t="s">
        <v>31</v>
      </c>
      <c r="I4" s="142" t="s">
        <v>197</v>
      </c>
      <c r="J4" s="142"/>
      <c r="K4" s="142"/>
      <c r="L4" s="142" t="s">
        <v>215</v>
      </c>
      <c r="M4" s="142"/>
      <c r="N4" s="145"/>
      <c r="O4" s="142"/>
    </row>
    <row r="5" spans="1:15" ht="62.25" customHeight="1">
      <c r="A5" s="34" t="s">
        <v>92</v>
      </c>
      <c r="B5" s="34" t="s">
        <v>153</v>
      </c>
      <c r="C5" s="34" t="s">
        <v>149</v>
      </c>
      <c r="D5" s="142"/>
      <c r="E5" s="142"/>
      <c r="F5" s="142"/>
      <c r="G5" s="142"/>
      <c r="H5" s="142"/>
      <c r="I5" s="55" t="s">
        <v>122</v>
      </c>
      <c r="J5" s="55" t="s">
        <v>106</v>
      </c>
      <c r="K5" s="55" t="s">
        <v>102</v>
      </c>
      <c r="L5" s="55" t="s">
        <v>122</v>
      </c>
      <c r="M5" s="72" t="s">
        <v>112</v>
      </c>
      <c r="N5" s="34" t="s">
        <v>202</v>
      </c>
      <c r="O5" s="73" t="s">
        <v>212</v>
      </c>
    </row>
    <row r="6" spans="1:15" ht="19.5" customHeight="1">
      <c r="A6" s="56" t="s">
        <v>142</v>
      </c>
      <c r="B6" s="57" t="s">
        <v>142</v>
      </c>
      <c r="C6" s="56" t="s">
        <v>142</v>
      </c>
      <c r="D6" s="56" t="s">
        <v>142</v>
      </c>
      <c r="E6" s="56" t="s">
        <v>142</v>
      </c>
      <c r="F6" s="56">
        <v>1</v>
      </c>
      <c r="G6" s="56">
        <v>2</v>
      </c>
      <c r="H6" s="57">
        <v>3</v>
      </c>
      <c r="I6" s="57">
        <v>4</v>
      </c>
      <c r="J6" s="57">
        <v>5</v>
      </c>
      <c r="K6" s="57">
        <v>6</v>
      </c>
      <c r="L6" s="57">
        <v>7</v>
      </c>
      <c r="M6" s="74">
        <v>8</v>
      </c>
      <c r="N6" s="32">
        <v>9</v>
      </c>
      <c r="O6" s="75">
        <v>10</v>
      </c>
    </row>
    <row r="7" spans="1:16" s="3" customFormat="1" ht="24.75" customHeight="1">
      <c r="A7" s="40"/>
      <c r="B7" s="40"/>
      <c r="C7" s="37"/>
      <c r="D7" s="38"/>
      <c r="E7" s="39"/>
      <c r="F7" s="76">
        <f>SUM(G7+I7)</f>
        <v>15</v>
      </c>
      <c r="G7" s="77">
        <v>8</v>
      </c>
      <c r="H7" s="78">
        <v>0</v>
      </c>
      <c r="I7" s="76">
        <v>7</v>
      </c>
      <c r="J7" s="77">
        <v>0</v>
      </c>
      <c r="K7" s="77">
        <v>7</v>
      </c>
      <c r="L7" s="78">
        <v>0</v>
      </c>
      <c r="M7" s="79">
        <v>0</v>
      </c>
      <c r="N7" s="76">
        <v>0</v>
      </c>
      <c r="O7" s="77">
        <v>0</v>
      </c>
      <c r="P7" s="80"/>
    </row>
    <row r="8" spans="1:17" ht="24.75" customHeight="1">
      <c r="A8" s="40" t="s">
        <v>52</v>
      </c>
      <c r="B8" s="40" t="s">
        <v>166</v>
      </c>
      <c r="C8" s="37" t="s">
        <v>117</v>
      </c>
      <c r="D8" s="38" t="s">
        <v>134</v>
      </c>
      <c r="E8" s="39" t="s">
        <v>162</v>
      </c>
      <c r="F8" s="76">
        <f>SUM(G8+I8)</f>
        <v>15</v>
      </c>
      <c r="G8" s="77">
        <v>8</v>
      </c>
      <c r="H8" s="78">
        <v>0</v>
      </c>
      <c r="I8" s="76">
        <v>7</v>
      </c>
      <c r="J8" s="77">
        <v>0</v>
      </c>
      <c r="K8" s="77">
        <v>7</v>
      </c>
      <c r="L8" s="78">
        <v>0</v>
      </c>
      <c r="M8" s="79">
        <v>0</v>
      </c>
      <c r="N8" s="76">
        <v>0</v>
      </c>
      <c r="O8" s="77">
        <v>0</v>
      </c>
      <c r="Q8" s="3"/>
    </row>
    <row r="9" spans="3:14" ht="12.75" customHeight="1">
      <c r="C9" s="3"/>
      <c r="D9" s="3"/>
      <c r="E9" s="3"/>
      <c r="F9" s="3"/>
      <c r="G9" s="3"/>
      <c r="H9" s="3"/>
      <c r="I9" s="3"/>
      <c r="J9" s="3"/>
      <c r="K9" s="3"/>
      <c r="N9" s="3"/>
    </row>
    <row r="10" spans="3:14" ht="12.75" customHeight="1">
      <c r="C10" s="3"/>
      <c r="E10" s="3"/>
      <c r="F10" s="3"/>
      <c r="G10" s="3"/>
      <c r="H10" s="3"/>
      <c r="J10" s="3"/>
      <c r="N10" s="3"/>
    </row>
    <row r="11" spans="1:14" ht="12.75" customHeight="1">
      <c r="A11" s="3"/>
      <c r="E11" s="3"/>
      <c r="G11" s="3"/>
      <c r="H11" s="3"/>
      <c r="N11" s="3"/>
    </row>
    <row r="12" spans="5:8" ht="12.75" customHeight="1">
      <c r="E12" s="3"/>
      <c r="G12" s="3"/>
      <c r="H12" s="3"/>
    </row>
    <row r="13" spans="5:8" ht="12.75" customHeight="1">
      <c r="E13" s="3"/>
      <c r="F13" s="3"/>
      <c r="H13" s="3"/>
    </row>
    <row r="14" spans="6:7" ht="12.75" customHeight="1">
      <c r="F14" s="3"/>
      <c r="G14" s="3"/>
    </row>
    <row r="15" ht="12.75" customHeight="1">
      <c r="G15" s="3"/>
    </row>
    <row r="16" ht="12.75" customHeight="1">
      <c r="H16" s="3"/>
    </row>
    <row r="17" ht="12.75" customHeight="1">
      <c r="K17" s="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firstPageNumber="13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4">
      <selection activeCell="G8" sqref="G8"/>
    </sheetView>
  </sheetViews>
  <sheetFormatPr defaultColWidth="9.16015625" defaultRowHeight="12.75" customHeight="1"/>
  <cols>
    <col min="1" max="1" width="12.66015625" style="1" customWidth="1"/>
    <col min="2" max="2" width="13" style="1" customWidth="1"/>
    <col min="3" max="3" width="8.16015625" style="1" customWidth="1"/>
    <col min="4" max="4" width="9.66015625" style="1" customWidth="1"/>
    <col min="5" max="5" width="8.33203125" style="1" customWidth="1"/>
    <col min="6" max="10" width="8.16015625" style="1" customWidth="1"/>
    <col min="11" max="11" width="10.33203125" style="1" customWidth="1"/>
    <col min="12" max="13" width="8.16015625" style="1" customWidth="1"/>
    <col min="14" max="14" width="10" style="1" customWidth="1"/>
    <col min="15" max="21" width="8.16015625" style="1" customWidth="1"/>
    <col min="22" max="16384" width="9.16015625" style="1" customWidth="1"/>
  </cols>
  <sheetData>
    <row r="1" spans="14:21" ht="12.75" customHeight="1">
      <c r="N1" s="124"/>
      <c r="U1" s="29" t="s">
        <v>201</v>
      </c>
    </row>
    <row r="2" spans="1:21" s="125" customFormat="1" ht="24.75" customHeight="1">
      <c r="A2" s="140" t="s">
        <v>18</v>
      </c>
      <c r="B2" s="140"/>
      <c r="C2" s="140"/>
      <c r="D2" s="140"/>
      <c r="E2" s="140"/>
      <c r="F2" s="140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8.75" customHeight="1">
      <c r="A3" s="126" t="s">
        <v>13</v>
      </c>
      <c r="B3" s="127" t="s">
        <v>162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 t="s">
        <v>116</v>
      </c>
    </row>
    <row r="4" spans="1:21" ht="26.25" customHeight="1">
      <c r="A4" s="142" t="s">
        <v>97</v>
      </c>
      <c r="B4" s="144" t="s">
        <v>164</v>
      </c>
      <c r="C4" s="143" t="s">
        <v>174</v>
      </c>
      <c r="D4" s="142" t="s">
        <v>27</v>
      </c>
      <c r="E4" s="142"/>
      <c r="F4" s="142"/>
      <c r="G4" s="142"/>
      <c r="H4" s="142"/>
      <c r="I4" s="142"/>
      <c r="J4" s="142"/>
      <c r="K4" s="142"/>
      <c r="L4" s="142"/>
      <c r="M4" s="142" t="s">
        <v>136</v>
      </c>
      <c r="N4" s="142" t="s">
        <v>63</v>
      </c>
      <c r="O4" s="142" t="s">
        <v>81</v>
      </c>
      <c r="P4" s="142" t="s">
        <v>132</v>
      </c>
      <c r="Q4" s="142" t="s">
        <v>25</v>
      </c>
      <c r="R4" s="142"/>
      <c r="S4" s="142" t="s">
        <v>53</v>
      </c>
      <c r="T4" s="142" t="s">
        <v>41</v>
      </c>
      <c r="U4" s="142" t="s">
        <v>30</v>
      </c>
    </row>
    <row r="5" spans="1:21" ht="28.5" customHeight="1">
      <c r="A5" s="142"/>
      <c r="B5" s="144"/>
      <c r="C5" s="143"/>
      <c r="D5" s="142" t="s">
        <v>94</v>
      </c>
      <c r="E5" s="142" t="s">
        <v>194</v>
      </c>
      <c r="F5" s="142" t="s">
        <v>213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 t="s">
        <v>183</v>
      </c>
      <c r="R5" s="142" t="s">
        <v>90</v>
      </c>
      <c r="S5" s="142"/>
      <c r="T5" s="142"/>
      <c r="U5" s="142"/>
    </row>
    <row r="6" spans="1:21" ht="50.25" customHeight="1">
      <c r="A6" s="142"/>
      <c r="B6" s="144"/>
      <c r="C6" s="143"/>
      <c r="D6" s="142"/>
      <c r="E6" s="142"/>
      <c r="F6" s="88" t="s">
        <v>50</v>
      </c>
      <c r="G6" s="88" t="s">
        <v>34</v>
      </c>
      <c r="H6" s="55" t="s">
        <v>76</v>
      </c>
      <c r="I6" s="55" t="s">
        <v>7</v>
      </c>
      <c r="J6" s="34" t="s">
        <v>167</v>
      </c>
      <c r="K6" s="55" t="s">
        <v>96</v>
      </c>
      <c r="L6" s="55" t="s">
        <v>132</v>
      </c>
      <c r="M6" s="142"/>
      <c r="N6" s="142"/>
      <c r="O6" s="142"/>
      <c r="P6" s="142"/>
      <c r="Q6" s="142"/>
      <c r="R6" s="142"/>
      <c r="S6" s="142"/>
      <c r="T6" s="142"/>
      <c r="U6" s="145"/>
    </row>
    <row r="7" spans="1:22" ht="30" customHeight="1">
      <c r="A7" s="32" t="s">
        <v>142</v>
      </c>
      <c r="B7" s="32" t="s">
        <v>142</v>
      </c>
      <c r="C7" s="32">
        <v>1</v>
      </c>
      <c r="D7" s="47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3">
        <v>18</v>
      </c>
      <c r="U7" s="35">
        <v>19</v>
      </c>
      <c r="V7" s="3"/>
    </row>
    <row r="8" spans="1:21" s="3" customFormat="1" ht="21.75" customHeight="1">
      <c r="A8" s="40"/>
      <c r="B8" s="40"/>
      <c r="C8" s="41">
        <v>524.28</v>
      </c>
      <c r="D8" s="58">
        <v>236.15</v>
      </c>
      <c r="E8" s="43">
        <v>119.65</v>
      </c>
      <c r="F8" s="41">
        <v>116.5</v>
      </c>
      <c r="G8" s="41">
        <v>0</v>
      </c>
      <c r="H8" s="41">
        <v>0</v>
      </c>
      <c r="I8" s="41">
        <v>0</v>
      </c>
      <c r="J8" s="41">
        <v>0</v>
      </c>
      <c r="K8" s="41">
        <v>116.5</v>
      </c>
      <c r="L8" s="58">
        <v>0</v>
      </c>
      <c r="M8" s="43">
        <v>0</v>
      </c>
      <c r="N8" s="41">
        <v>0</v>
      </c>
      <c r="O8" s="41">
        <v>0</v>
      </c>
      <c r="P8" s="41">
        <v>9</v>
      </c>
      <c r="Q8" s="41">
        <v>235.33</v>
      </c>
      <c r="R8" s="41">
        <v>0</v>
      </c>
      <c r="S8" s="41">
        <v>0</v>
      </c>
      <c r="T8" s="41">
        <v>0</v>
      </c>
      <c r="U8" s="44">
        <v>43.8</v>
      </c>
    </row>
    <row r="9" spans="1:23" ht="31.5" customHeight="1">
      <c r="A9" s="40" t="s">
        <v>134</v>
      </c>
      <c r="B9" s="40" t="s">
        <v>162</v>
      </c>
      <c r="C9" s="41">
        <v>524.28</v>
      </c>
      <c r="D9" s="58">
        <v>236.15</v>
      </c>
      <c r="E9" s="43">
        <v>119.65</v>
      </c>
      <c r="F9" s="41">
        <v>116.5</v>
      </c>
      <c r="G9" s="41">
        <v>0</v>
      </c>
      <c r="H9" s="41">
        <v>0</v>
      </c>
      <c r="I9" s="41">
        <v>0</v>
      </c>
      <c r="J9" s="41">
        <v>0</v>
      </c>
      <c r="K9" s="41">
        <v>116.5</v>
      </c>
      <c r="L9" s="58">
        <v>0</v>
      </c>
      <c r="M9" s="43">
        <v>0</v>
      </c>
      <c r="N9" s="41">
        <v>0</v>
      </c>
      <c r="O9" s="41">
        <v>0</v>
      </c>
      <c r="P9" s="41">
        <v>9</v>
      </c>
      <c r="Q9" s="41">
        <v>235.33</v>
      </c>
      <c r="R9" s="41">
        <v>0</v>
      </c>
      <c r="S9" s="41">
        <v>0</v>
      </c>
      <c r="T9" s="41">
        <v>0</v>
      </c>
      <c r="U9" s="44">
        <v>43.8</v>
      </c>
      <c r="V9" s="3"/>
      <c r="W9" s="3"/>
    </row>
    <row r="10" spans="2:22" ht="12.75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V10" s="3"/>
    </row>
    <row r="11" spans="3:22" ht="12.75" customHeight="1">
      <c r="C11" s="3"/>
      <c r="D11" s="3"/>
      <c r="E11" s="3"/>
      <c r="F11" s="3"/>
      <c r="G11" s="3"/>
      <c r="I11" s="3"/>
      <c r="V11" s="3"/>
    </row>
    <row r="12" spans="3:22" ht="12.75" customHeight="1">
      <c r="C12" s="3"/>
      <c r="D12" s="3"/>
      <c r="E12" s="3"/>
      <c r="G12" s="3"/>
      <c r="I12" s="3"/>
      <c r="V12" s="3"/>
    </row>
    <row r="13" spans="5:21" ht="12.75" customHeight="1">
      <c r="E13" s="3"/>
      <c r="G13" s="3"/>
      <c r="H13" s="3"/>
      <c r="U13" s="3"/>
    </row>
    <row r="14" spans="5:8" ht="12.75" customHeight="1">
      <c r="E14" s="3"/>
      <c r="F14" s="3"/>
      <c r="H14" s="3"/>
    </row>
    <row r="15" spans="5:9" ht="12.75" customHeight="1">
      <c r="E15" s="3"/>
      <c r="F15" s="3"/>
      <c r="H15" s="3"/>
      <c r="I15" s="3"/>
    </row>
    <row r="16" spans="6:9" ht="12.75" customHeight="1">
      <c r="F16" s="3"/>
      <c r="G16" s="3"/>
      <c r="I16" s="3"/>
    </row>
    <row r="17" spans="6:7" ht="12.75" customHeight="1">
      <c r="F17" s="3"/>
      <c r="G17" s="3"/>
    </row>
    <row r="18" spans="7:8" ht="12.75" customHeight="1">
      <c r="G18" s="3"/>
      <c r="H18" s="3"/>
    </row>
    <row r="19" spans="8:9" ht="12.75" customHeight="1">
      <c r="H19" s="3"/>
      <c r="I19" s="3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3" width="5.83203125" style="1" customWidth="1"/>
    <col min="4" max="4" width="5.16015625" style="1" customWidth="1"/>
    <col min="5" max="5" width="10" style="1" customWidth="1"/>
    <col min="6" max="6" width="8.66015625" style="1" customWidth="1"/>
    <col min="7" max="7" width="8.33203125" style="1" customWidth="1"/>
    <col min="8" max="8" width="8.5" style="1" customWidth="1"/>
    <col min="9" max="9" width="8" style="1" customWidth="1"/>
    <col min="10" max="13" width="7.33203125" style="1" customWidth="1"/>
    <col min="14" max="14" width="7.83203125" style="1" customWidth="1"/>
    <col min="15" max="19" width="7.33203125" style="1" customWidth="1"/>
    <col min="20" max="20" width="8" style="1" customWidth="1"/>
    <col min="21" max="16384" width="7.33203125" style="1" customWidth="1"/>
  </cols>
  <sheetData>
    <row r="1" ht="12.75" customHeight="1">
      <c r="X1" s="29" t="s">
        <v>15</v>
      </c>
    </row>
    <row r="2" spans="1:24" s="30" customFormat="1" ht="29.25" customHeight="1">
      <c r="A2" s="140" t="s">
        <v>178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30" customFormat="1" ht="17.25" customHeight="1">
      <c r="A3" s="48" t="s">
        <v>13</v>
      </c>
      <c r="B3" s="48"/>
      <c r="C3" s="45" t="s">
        <v>162</v>
      </c>
      <c r="D3" s="46"/>
      <c r="E3" s="49"/>
      <c r="X3" s="31" t="s">
        <v>116</v>
      </c>
    </row>
    <row r="4" spans="1:24" ht="19.5" customHeight="1">
      <c r="A4" s="142" t="s">
        <v>111</v>
      </c>
      <c r="B4" s="142"/>
      <c r="C4" s="142"/>
      <c r="D4" s="142" t="s">
        <v>97</v>
      </c>
      <c r="E4" s="142" t="s">
        <v>171</v>
      </c>
      <c r="F4" s="142" t="s">
        <v>174</v>
      </c>
      <c r="G4" s="133" t="s">
        <v>27</v>
      </c>
      <c r="H4" s="133"/>
      <c r="I4" s="133"/>
      <c r="J4" s="133"/>
      <c r="K4" s="133"/>
      <c r="L4" s="133"/>
      <c r="M4" s="133"/>
      <c r="N4" s="133"/>
      <c r="O4" s="133"/>
      <c r="P4" s="142" t="s">
        <v>45</v>
      </c>
      <c r="Q4" s="142" t="s">
        <v>118</v>
      </c>
      <c r="R4" s="142" t="s">
        <v>81</v>
      </c>
      <c r="S4" s="142" t="s">
        <v>132</v>
      </c>
      <c r="T4" s="142" t="s">
        <v>25</v>
      </c>
      <c r="U4" s="142"/>
      <c r="V4" s="142" t="s">
        <v>53</v>
      </c>
      <c r="W4" s="142" t="s">
        <v>208</v>
      </c>
      <c r="X4" s="142" t="s">
        <v>30</v>
      </c>
    </row>
    <row r="5" spans="1:24" ht="20.25" customHeight="1">
      <c r="A5" s="142" t="s">
        <v>92</v>
      </c>
      <c r="B5" s="142" t="s">
        <v>153</v>
      </c>
      <c r="C5" s="142" t="s">
        <v>149</v>
      </c>
      <c r="D5" s="142"/>
      <c r="E5" s="142"/>
      <c r="F5" s="142"/>
      <c r="G5" s="142" t="s">
        <v>177</v>
      </c>
      <c r="H5" s="142" t="s">
        <v>194</v>
      </c>
      <c r="I5" s="142" t="s">
        <v>213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 t="s">
        <v>183</v>
      </c>
      <c r="U5" s="142" t="s">
        <v>90</v>
      </c>
      <c r="V5" s="142"/>
      <c r="W5" s="142"/>
      <c r="X5" s="142"/>
    </row>
    <row r="6" spans="1:24" ht="57.75" customHeight="1">
      <c r="A6" s="142"/>
      <c r="B6" s="142"/>
      <c r="C6" s="142"/>
      <c r="D6" s="142"/>
      <c r="E6" s="142"/>
      <c r="F6" s="142"/>
      <c r="G6" s="142"/>
      <c r="H6" s="142"/>
      <c r="I6" s="34" t="s">
        <v>50</v>
      </c>
      <c r="J6" s="34" t="s">
        <v>34</v>
      </c>
      <c r="K6" s="34" t="s">
        <v>76</v>
      </c>
      <c r="L6" s="34" t="s">
        <v>7</v>
      </c>
      <c r="M6" s="34" t="s">
        <v>167</v>
      </c>
      <c r="N6" s="34" t="s">
        <v>96</v>
      </c>
      <c r="O6" s="34" t="s">
        <v>132</v>
      </c>
      <c r="P6" s="142"/>
      <c r="Q6" s="142"/>
      <c r="R6" s="142"/>
      <c r="S6" s="142"/>
      <c r="T6" s="142"/>
      <c r="U6" s="142"/>
      <c r="V6" s="142"/>
      <c r="W6" s="142"/>
      <c r="X6" s="142"/>
    </row>
    <row r="7" spans="1:24" ht="16.5" customHeight="1">
      <c r="A7" s="34" t="s">
        <v>142</v>
      </c>
      <c r="B7" s="34" t="s">
        <v>142</v>
      </c>
      <c r="C7" s="34" t="s">
        <v>142</v>
      </c>
      <c r="D7" s="34" t="s">
        <v>142</v>
      </c>
      <c r="E7" s="34" t="s">
        <v>142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34">
        <v>13</v>
      </c>
      <c r="S7" s="34">
        <v>14</v>
      </c>
      <c r="T7" s="34">
        <v>15</v>
      </c>
      <c r="U7" s="34">
        <v>16</v>
      </c>
      <c r="V7" s="34">
        <v>17</v>
      </c>
      <c r="W7" s="34">
        <v>18</v>
      </c>
      <c r="X7" s="35">
        <v>19</v>
      </c>
    </row>
    <row r="8" spans="1:24" s="3" customFormat="1" ht="14.25" customHeight="1">
      <c r="A8" s="37"/>
      <c r="B8" s="37"/>
      <c r="C8" s="37"/>
      <c r="D8" s="37"/>
      <c r="E8" s="130"/>
      <c r="F8" s="58">
        <v>524.28</v>
      </c>
      <c r="G8" s="42">
        <v>236.15</v>
      </c>
      <c r="H8" s="58">
        <v>119.65</v>
      </c>
      <c r="I8" s="58">
        <v>116.5</v>
      </c>
      <c r="J8" s="58">
        <v>0</v>
      </c>
      <c r="K8" s="58">
        <v>0</v>
      </c>
      <c r="L8" s="58">
        <v>0</v>
      </c>
      <c r="M8" s="58">
        <v>0</v>
      </c>
      <c r="N8" s="58">
        <v>116.5</v>
      </c>
      <c r="O8" s="58">
        <v>0</v>
      </c>
      <c r="P8" s="58">
        <v>0</v>
      </c>
      <c r="Q8" s="58">
        <v>0</v>
      </c>
      <c r="R8" s="58">
        <v>0</v>
      </c>
      <c r="S8" s="58">
        <v>9</v>
      </c>
      <c r="T8" s="58">
        <v>235.33</v>
      </c>
      <c r="U8" s="58">
        <v>0</v>
      </c>
      <c r="V8" s="58">
        <v>0</v>
      </c>
      <c r="W8" s="58">
        <v>0</v>
      </c>
      <c r="X8" s="58">
        <v>43.8</v>
      </c>
    </row>
    <row r="9" spans="1:24" ht="17.25" customHeight="1">
      <c r="A9" s="37"/>
      <c r="B9" s="37"/>
      <c r="C9" s="37"/>
      <c r="D9" s="37" t="s">
        <v>134</v>
      </c>
      <c r="E9" s="130"/>
      <c r="F9" s="58">
        <v>524.28</v>
      </c>
      <c r="G9" s="42">
        <v>236.15</v>
      </c>
      <c r="H9" s="58">
        <v>119.65</v>
      </c>
      <c r="I9" s="58">
        <v>116.5</v>
      </c>
      <c r="J9" s="58">
        <v>0</v>
      </c>
      <c r="K9" s="58">
        <v>0</v>
      </c>
      <c r="L9" s="58">
        <v>0</v>
      </c>
      <c r="M9" s="58">
        <v>0</v>
      </c>
      <c r="N9" s="58">
        <v>116.5</v>
      </c>
      <c r="O9" s="58">
        <v>0</v>
      </c>
      <c r="P9" s="58">
        <v>0</v>
      </c>
      <c r="Q9" s="58">
        <v>0</v>
      </c>
      <c r="R9" s="58">
        <v>0</v>
      </c>
      <c r="S9" s="58">
        <v>9</v>
      </c>
      <c r="T9" s="58">
        <v>235.33</v>
      </c>
      <c r="U9" s="58">
        <v>0</v>
      </c>
      <c r="V9" s="58">
        <v>0</v>
      </c>
      <c r="W9" s="58">
        <v>0</v>
      </c>
      <c r="X9" s="58">
        <v>43.8</v>
      </c>
    </row>
    <row r="10" spans="1:24" ht="30" customHeight="1">
      <c r="A10" s="37" t="s">
        <v>52</v>
      </c>
      <c r="B10" s="37" t="s">
        <v>166</v>
      </c>
      <c r="C10" s="37" t="s">
        <v>117</v>
      </c>
      <c r="D10" s="37" t="s">
        <v>32</v>
      </c>
      <c r="E10" s="130" t="s">
        <v>19</v>
      </c>
      <c r="F10" s="58">
        <v>1.2</v>
      </c>
      <c r="G10" s="42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1.2</v>
      </c>
      <c r="U10" s="58">
        <v>0</v>
      </c>
      <c r="V10" s="58">
        <v>0</v>
      </c>
      <c r="W10" s="58">
        <v>0</v>
      </c>
      <c r="X10" s="58">
        <v>0</v>
      </c>
    </row>
    <row r="11" spans="1:24" ht="30" customHeight="1">
      <c r="A11" s="37"/>
      <c r="B11" s="37" t="s">
        <v>166</v>
      </c>
      <c r="C11" s="37" t="s">
        <v>117</v>
      </c>
      <c r="D11" s="37" t="s">
        <v>32</v>
      </c>
      <c r="E11" s="130" t="s">
        <v>19</v>
      </c>
      <c r="F11" s="58">
        <v>2.21</v>
      </c>
      <c r="G11" s="42">
        <v>2.21</v>
      </c>
      <c r="H11" s="58">
        <v>0</v>
      </c>
      <c r="I11" s="58">
        <v>2.21</v>
      </c>
      <c r="J11" s="58">
        <v>0</v>
      </c>
      <c r="K11" s="58">
        <v>0</v>
      </c>
      <c r="L11" s="58">
        <v>0</v>
      </c>
      <c r="M11" s="58">
        <v>0</v>
      </c>
      <c r="N11" s="58">
        <v>2.21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</row>
    <row r="12" spans="1:24" ht="30" customHeight="1">
      <c r="A12" s="37"/>
      <c r="B12" s="37" t="s">
        <v>166</v>
      </c>
      <c r="C12" s="37" t="s">
        <v>117</v>
      </c>
      <c r="D12" s="37" t="s">
        <v>32</v>
      </c>
      <c r="E12" s="130" t="s">
        <v>19</v>
      </c>
      <c r="F12" s="58">
        <v>5</v>
      </c>
      <c r="G12" s="42">
        <v>5</v>
      </c>
      <c r="H12" s="58">
        <v>5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30" customHeight="1">
      <c r="A13" s="37"/>
      <c r="B13" s="37" t="s">
        <v>166</v>
      </c>
      <c r="C13" s="37" t="s">
        <v>117</v>
      </c>
      <c r="D13" s="37" t="s">
        <v>32</v>
      </c>
      <c r="E13" s="130" t="s">
        <v>19</v>
      </c>
      <c r="F13" s="58">
        <v>17.98</v>
      </c>
      <c r="G13" s="42">
        <v>17.98</v>
      </c>
      <c r="H13" s="58">
        <v>0</v>
      </c>
      <c r="I13" s="58">
        <v>17.98</v>
      </c>
      <c r="J13" s="58">
        <v>0</v>
      </c>
      <c r="K13" s="58">
        <v>0</v>
      </c>
      <c r="L13" s="58">
        <v>0</v>
      </c>
      <c r="M13" s="58">
        <v>0</v>
      </c>
      <c r="N13" s="58">
        <v>17.98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</row>
    <row r="14" spans="1:24" ht="30" customHeight="1">
      <c r="A14" s="37"/>
      <c r="B14" s="37" t="s">
        <v>166</v>
      </c>
      <c r="C14" s="37" t="s">
        <v>117</v>
      </c>
      <c r="D14" s="37" t="s">
        <v>32</v>
      </c>
      <c r="E14" s="130" t="s">
        <v>19</v>
      </c>
      <c r="F14" s="58">
        <v>14.43</v>
      </c>
      <c r="G14" s="42">
        <v>14.43</v>
      </c>
      <c r="H14" s="58">
        <v>9</v>
      </c>
      <c r="I14" s="58">
        <v>5.43</v>
      </c>
      <c r="J14" s="58">
        <v>0</v>
      </c>
      <c r="K14" s="58">
        <v>0</v>
      </c>
      <c r="L14" s="58">
        <v>0</v>
      </c>
      <c r="M14" s="58">
        <v>0</v>
      </c>
      <c r="N14" s="58">
        <v>5.43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</row>
    <row r="15" spans="1:24" ht="30" customHeight="1">
      <c r="A15" s="37"/>
      <c r="B15" s="37" t="s">
        <v>166</v>
      </c>
      <c r="C15" s="37" t="s">
        <v>117</v>
      </c>
      <c r="D15" s="37" t="s">
        <v>32</v>
      </c>
      <c r="E15" s="130" t="s">
        <v>19</v>
      </c>
      <c r="F15" s="58">
        <v>99.45</v>
      </c>
      <c r="G15" s="42">
        <v>99.45</v>
      </c>
      <c r="H15" s="58">
        <v>99.45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</row>
    <row r="16" spans="1:24" ht="30" customHeight="1">
      <c r="A16" s="37"/>
      <c r="B16" s="37" t="s">
        <v>166</v>
      </c>
      <c r="C16" s="37" t="s">
        <v>117</v>
      </c>
      <c r="D16" s="37" t="s">
        <v>32</v>
      </c>
      <c r="E16" s="130" t="s">
        <v>19</v>
      </c>
      <c r="F16" s="58">
        <v>23.4</v>
      </c>
      <c r="G16" s="42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23.4</v>
      </c>
      <c r="U16" s="58">
        <v>0</v>
      </c>
      <c r="V16" s="58">
        <v>0</v>
      </c>
      <c r="W16" s="58">
        <v>0</v>
      </c>
      <c r="X16" s="58">
        <v>0</v>
      </c>
    </row>
    <row r="17" spans="1:24" ht="30" customHeight="1">
      <c r="A17" s="37"/>
      <c r="B17" s="37" t="s">
        <v>166</v>
      </c>
      <c r="C17" s="37" t="s">
        <v>117</v>
      </c>
      <c r="D17" s="37" t="s">
        <v>32</v>
      </c>
      <c r="E17" s="130" t="s">
        <v>19</v>
      </c>
      <c r="F17" s="58">
        <v>40</v>
      </c>
      <c r="G17" s="42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40</v>
      </c>
      <c r="U17" s="58">
        <v>0</v>
      </c>
      <c r="V17" s="58">
        <v>0</v>
      </c>
      <c r="W17" s="58">
        <v>0</v>
      </c>
      <c r="X17" s="58">
        <v>0</v>
      </c>
    </row>
    <row r="18" spans="1:24" ht="30" customHeight="1">
      <c r="A18" s="37"/>
      <c r="B18" s="37" t="s">
        <v>166</v>
      </c>
      <c r="C18" s="37" t="s">
        <v>117</v>
      </c>
      <c r="D18" s="37" t="s">
        <v>32</v>
      </c>
      <c r="E18" s="130" t="s">
        <v>19</v>
      </c>
      <c r="F18" s="58">
        <v>104.73</v>
      </c>
      <c r="G18" s="42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104.73</v>
      </c>
      <c r="U18" s="58">
        <v>0</v>
      </c>
      <c r="V18" s="58">
        <v>0</v>
      </c>
      <c r="W18" s="58">
        <v>0</v>
      </c>
      <c r="X18" s="58">
        <v>0</v>
      </c>
    </row>
    <row r="19" spans="1:24" ht="30" customHeight="1">
      <c r="A19" s="37"/>
      <c r="B19" s="37" t="s">
        <v>166</v>
      </c>
      <c r="C19" s="37" t="s">
        <v>117</v>
      </c>
      <c r="D19" s="37" t="s">
        <v>32</v>
      </c>
      <c r="E19" s="130" t="s">
        <v>19</v>
      </c>
      <c r="F19" s="58">
        <v>32.74</v>
      </c>
      <c r="G19" s="42">
        <v>32.74</v>
      </c>
      <c r="H19" s="58">
        <v>0</v>
      </c>
      <c r="I19" s="58">
        <v>32.74</v>
      </c>
      <c r="J19" s="58">
        <v>0</v>
      </c>
      <c r="K19" s="58">
        <v>0</v>
      </c>
      <c r="L19" s="58">
        <v>0</v>
      </c>
      <c r="M19" s="58">
        <v>0</v>
      </c>
      <c r="N19" s="58">
        <v>32.74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</row>
    <row r="20" spans="1:24" ht="30" customHeight="1">
      <c r="A20" s="37"/>
      <c r="B20" s="37" t="s">
        <v>166</v>
      </c>
      <c r="C20" s="37" t="s">
        <v>117</v>
      </c>
      <c r="D20" s="37" t="s">
        <v>32</v>
      </c>
      <c r="E20" s="130" t="s">
        <v>19</v>
      </c>
      <c r="F20" s="58">
        <v>16.2</v>
      </c>
      <c r="G20" s="42">
        <v>16.2</v>
      </c>
      <c r="H20" s="58">
        <v>0</v>
      </c>
      <c r="I20" s="58">
        <v>16.2</v>
      </c>
      <c r="J20" s="58">
        <v>0</v>
      </c>
      <c r="K20" s="58">
        <v>0</v>
      </c>
      <c r="L20" s="58">
        <v>0</v>
      </c>
      <c r="M20" s="58">
        <v>0</v>
      </c>
      <c r="N20" s="58">
        <v>16.2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</row>
    <row r="21" spans="1:24" ht="30" customHeight="1">
      <c r="A21" s="37"/>
      <c r="B21" s="37" t="s">
        <v>166</v>
      </c>
      <c r="C21" s="37" t="s">
        <v>117</v>
      </c>
      <c r="D21" s="37" t="s">
        <v>32</v>
      </c>
      <c r="E21" s="130" t="s">
        <v>19</v>
      </c>
      <c r="F21" s="58">
        <v>18.64</v>
      </c>
      <c r="G21" s="42">
        <v>18.64</v>
      </c>
      <c r="H21" s="58">
        <v>0</v>
      </c>
      <c r="I21" s="58">
        <v>18.64</v>
      </c>
      <c r="J21" s="58">
        <v>0</v>
      </c>
      <c r="K21" s="58">
        <v>0</v>
      </c>
      <c r="L21" s="58">
        <v>0</v>
      </c>
      <c r="M21" s="58">
        <v>0</v>
      </c>
      <c r="N21" s="58">
        <v>18.64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</row>
    <row r="22" spans="1:24" ht="30" customHeight="1">
      <c r="A22" s="37"/>
      <c r="B22" s="37" t="s">
        <v>166</v>
      </c>
      <c r="C22" s="37" t="s">
        <v>117</v>
      </c>
      <c r="D22" s="37" t="s">
        <v>32</v>
      </c>
      <c r="E22" s="130" t="s">
        <v>19</v>
      </c>
      <c r="F22" s="58">
        <v>45</v>
      </c>
      <c r="G22" s="42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45</v>
      </c>
      <c r="U22" s="58">
        <v>0</v>
      </c>
      <c r="V22" s="58">
        <v>0</v>
      </c>
      <c r="W22" s="58">
        <v>0</v>
      </c>
      <c r="X22" s="58">
        <v>0</v>
      </c>
    </row>
    <row r="23" spans="1:24" ht="30" customHeight="1">
      <c r="A23" s="37"/>
      <c r="B23" s="37" t="s">
        <v>166</v>
      </c>
      <c r="C23" s="37" t="s">
        <v>117</v>
      </c>
      <c r="D23" s="37" t="s">
        <v>32</v>
      </c>
      <c r="E23" s="130" t="s">
        <v>19</v>
      </c>
      <c r="F23" s="58">
        <v>80</v>
      </c>
      <c r="G23" s="42">
        <v>6.2</v>
      </c>
      <c r="H23" s="58">
        <v>6.2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9</v>
      </c>
      <c r="T23" s="58">
        <v>21</v>
      </c>
      <c r="U23" s="58">
        <v>0</v>
      </c>
      <c r="V23" s="58">
        <v>0</v>
      </c>
      <c r="W23" s="58">
        <v>0</v>
      </c>
      <c r="X23" s="58">
        <v>43.8</v>
      </c>
    </row>
    <row r="24" spans="1:24" ht="30" customHeight="1">
      <c r="A24" s="37"/>
      <c r="B24" s="37" t="s">
        <v>166</v>
      </c>
      <c r="C24" s="37" t="s">
        <v>117</v>
      </c>
      <c r="D24" s="37" t="s">
        <v>32</v>
      </c>
      <c r="E24" s="130" t="s">
        <v>19</v>
      </c>
      <c r="F24" s="58">
        <v>23.3</v>
      </c>
      <c r="G24" s="42">
        <v>23.3</v>
      </c>
      <c r="H24" s="58">
        <v>0</v>
      </c>
      <c r="I24" s="58">
        <v>23.3</v>
      </c>
      <c r="J24" s="58">
        <v>0</v>
      </c>
      <c r="K24" s="58">
        <v>0</v>
      </c>
      <c r="L24" s="58">
        <v>0</v>
      </c>
      <c r="M24" s="58">
        <v>0</v>
      </c>
      <c r="N24" s="58">
        <v>23.3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E4:E6"/>
    <mergeCell ref="F4:F6"/>
    <mergeCell ref="G5:G6"/>
    <mergeCell ref="H5:H6"/>
    <mergeCell ref="V4:V6"/>
    <mergeCell ref="W4:W6"/>
    <mergeCell ref="T5:T6"/>
    <mergeCell ref="U5:U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3" width="5.83203125" style="1" customWidth="1"/>
    <col min="4" max="4" width="6.33203125" style="1" customWidth="1"/>
    <col min="5" max="5" width="15.16015625" style="1" customWidth="1"/>
    <col min="6" max="6" width="8.33203125" style="1" customWidth="1"/>
    <col min="7" max="22" width="8.5" style="1" customWidth="1"/>
    <col min="23" max="16384" width="9.16015625" style="1" customWidth="1"/>
  </cols>
  <sheetData>
    <row r="1" ht="12.75" customHeight="1">
      <c r="V1" s="29" t="s">
        <v>158</v>
      </c>
    </row>
    <row r="2" spans="1:22" s="125" customFormat="1" ht="24.75" customHeight="1">
      <c r="A2" s="140" t="s">
        <v>175</v>
      </c>
      <c r="B2" s="140"/>
      <c r="C2" s="140"/>
      <c r="D2" s="140"/>
      <c r="E2" s="140"/>
      <c r="F2" s="140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24" customHeight="1">
      <c r="A3" s="134" t="s">
        <v>13</v>
      </c>
      <c r="B3" s="134"/>
      <c r="C3" s="134"/>
      <c r="D3" s="131" t="s">
        <v>162</v>
      </c>
      <c r="E3" s="3"/>
      <c r="V3" s="132" t="s">
        <v>116</v>
      </c>
    </row>
    <row r="4" spans="1:22" s="54" customFormat="1" ht="25.5" customHeight="1">
      <c r="A4" s="142" t="s">
        <v>111</v>
      </c>
      <c r="B4" s="142"/>
      <c r="C4" s="142"/>
      <c r="D4" s="135" t="s">
        <v>97</v>
      </c>
      <c r="E4" s="142" t="s">
        <v>171</v>
      </c>
      <c r="F4" s="142" t="s">
        <v>150</v>
      </c>
      <c r="G4" s="142" t="s">
        <v>2</v>
      </c>
      <c r="H4" s="142"/>
      <c r="I4" s="142"/>
      <c r="J4" s="142"/>
      <c r="K4" s="142"/>
      <c r="L4" s="142"/>
      <c r="M4" s="142" t="s">
        <v>104</v>
      </c>
      <c r="N4" s="142"/>
      <c r="O4" s="142"/>
      <c r="P4" s="142"/>
      <c r="Q4" s="142"/>
      <c r="R4" s="142"/>
      <c r="S4" s="142"/>
      <c r="T4" s="142" t="s">
        <v>49</v>
      </c>
      <c r="U4" s="142"/>
      <c r="V4" s="135"/>
    </row>
    <row r="5" spans="1:22" s="54" customFormat="1" ht="25.5" customHeight="1">
      <c r="A5" s="34" t="s">
        <v>92</v>
      </c>
      <c r="B5" s="34" t="s">
        <v>153</v>
      </c>
      <c r="C5" s="34" t="s">
        <v>149</v>
      </c>
      <c r="D5" s="142"/>
      <c r="E5" s="142"/>
      <c r="F5" s="142"/>
      <c r="G5" s="34" t="s">
        <v>50</v>
      </c>
      <c r="H5" s="34" t="s">
        <v>188</v>
      </c>
      <c r="I5" s="34" t="s">
        <v>60</v>
      </c>
      <c r="J5" s="34" t="s">
        <v>107</v>
      </c>
      <c r="K5" s="34" t="s">
        <v>89</v>
      </c>
      <c r="L5" s="34" t="s">
        <v>21</v>
      </c>
      <c r="M5" s="34" t="s">
        <v>50</v>
      </c>
      <c r="N5" s="34" t="s">
        <v>101</v>
      </c>
      <c r="O5" s="34" t="s">
        <v>200</v>
      </c>
      <c r="P5" s="34" t="s">
        <v>135</v>
      </c>
      <c r="Q5" s="34" t="s">
        <v>36</v>
      </c>
      <c r="R5" s="34" t="s">
        <v>35</v>
      </c>
      <c r="S5" s="34" t="s">
        <v>54</v>
      </c>
      <c r="T5" s="34" t="s">
        <v>50</v>
      </c>
      <c r="U5" s="34" t="s">
        <v>147</v>
      </c>
      <c r="V5" s="34" t="s">
        <v>121</v>
      </c>
    </row>
    <row r="6" spans="1:22" s="54" customFormat="1" ht="25.5" customHeight="1">
      <c r="A6" s="47" t="s">
        <v>142</v>
      </c>
      <c r="B6" s="47" t="s">
        <v>142</v>
      </c>
      <c r="C6" s="47" t="s">
        <v>142</v>
      </c>
      <c r="D6" s="47" t="s">
        <v>142</v>
      </c>
      <c r="E6" s="47" t="s">
        <v>142</v>
      </c>
      <c r="F6" s="32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</row>
    <row r="7" spans="1:22" s="60" customFormat="1" ht="25.5" customHeight="1">
      <c r="A7" s="37"/>
      <c r="B7" s="39"/>
      <c r="C7" s="40"/>
      <c r="D7" s="40"/>
      <c r="E7" s="40"/>
      <c r="F7" s="41">
        <v>61.24</v>
      </c>
      <c r="G7" s="41">
        <v>130.08</v>
      </c>
      <c r="H7" s="41">
        <v>59.03</v>
      </c>
      <c r="I7" s="41">
        <v>54.85</v>
      </c>
      <c r="J7" s="58">
        <v>0</v>
      </c>
      <c r="K7" s="43">
        <v>0</v>
      </c>
      <c r="L7" s="41">
        <v>16.2</v>
      </c>
      <c r="M7" s="41">
        <v>2.21</v>
      </c>
      <c r="N7" s="41">
        <v>1.19</v>
      </c>
      <c r="O7" s="41">
        <v>0.36</v>
      </c>
      <c r="P7" s="41">
        <v>0.58</v>
      </c>
      <c r="Q7" s="41">
        <v>0.03</v>
      </c>
      <c r="R7" s="41">
        <v>0.05</v>
      </c>
      <c r="S7" s="41">
        <v>0</v>
      </c>
      <c r="T7" s="41">
        <v>0</v>
      </c>
      <c r="U7" s="41">
        <v>0</v>
      </c>
      <c r="V7" s="58">
        <v>0</v>
      </c>
    </row>
    <row r="8" spans="1:23" ht="25.5" customHeight="1">
      <c r="A8" s="37" t="s">
        <v>52</v>
      </c>
      <c r="B8" s="39" t="s">
        <v>166</v>
      </c>
      <c r="C8" s="40" t="s">
        <v>117</v>
      </c>
      <c r="D8" s="40" t="s">
        <v>134</v>
      </c>
      <c r="E8" s="40" t="s">
        <v>162</v>
      </c>
      <c r="F8" s="41">
        <v>61.24</v>
      </c>
      <c r="G8" s="41">
        <v>130.08</v>
      </c>
      <c r="H8" s="41">
        <v>59.03</v>
      </c>
      <c r="I8" s="41">
        <v>54.85</v>
      </c>
      <c r="J8" s="58">
        <v>0</v>
      </c>
      <c r="K8" s="43">
        <v>0</v>
      </c>
      <c r="L8" s="41">
        <v>16.2</v>
      </c>
      <c r="M8" s="41">
        <v>2.21</v>
      </c>
      <c r="N8" s="41">
        <v>1.19</v>
      </c>
      <c r="O8" s="41">
        <v>0.36</v>
      </c>
      <c r="P8" s="41">
        <v>0.58</v>
      </c>
      <c r="Q8" s="41">
        <v>0.03</v>
      </c>
      <c r="R8" s="41">
        <v>0.05</v>
      </c>
      <c r="S8" s="41">
        <v>0</v>
      </c>
      <c r="T8" s="41">
        <v>0</v>
      </c>
      <c r="U8" s="41">
        <v>0</v>
      </c>
      <c r="V8" s="58">
        <v>0</v>
      </c>
      <c r="W8" s="3"/>
    </row>
    <row r="9" spans="1:22" ht="12.75" customHeight="1">
      <c r="A9" s="3"/>
      <c r="B9" s="3"/>
      <c r="D9" s="3"/>
      <c r="E9" s="3"/>
      <c r="G9" s="3"/>
      <c r="H9" s="3"/>
      <c r="J9" s="3"/>
      <c r="K9" s="3"/>
      <c r="M9" s="3"/>
      <c r="N9" s="3"/>
      <c r="P9" s="3"/>
      <c r="Q9" s="3"/>
      <c r="R9" s="3"/>
      <c r="S9" s="3"/>
      <c r="U9" s="3"/>
      <c r="V9" s="3"/>
    </row>
    <row r="10" spans="2:22" ht="12.75" customHeight="1">
      <c r="B10" s="3"/>
      <c r="D10" s="3"/>
      <c r="E10" s="3"/>
      <c r="F10" s="3"/>
      <c r="G10" s="3"/>
      <c r="H10" s="3"/>
      <c r="I10" s="3"/>
      <c r="J10" s="3"/>
      <c r="K10" s="3"/>
      <c r="M10" s="3"/>
      <c r="N10" s="3"/>
      <c r="Q10" s="3"/>
      <c r="R10" s="3"/>
      <c r="T10" s="3"/>
      <c r="U10" s="3"/>
      <c r="V10" s="3"/>
    </row>
    <row r="11" spans="3:22" ht="12.75" customHeight="1">
      <c r="C11" s="3"/>
      <c r="D11" s="3"/>
      <c r="E11" s="3"/>
      <c r="F11" s="3"/>
      <c r="G11" s="3"/>
      <c r="H11" s="3"/>
      <c r="I11" s="3"/>
      <c r="J11" s="3"/>
      <c r="K11" s="3"/>
      <c r="M11" s="3"/>
      <c r="N11" s="3"/>
      <c r="S11" s="3"/>
      <c r="T11" s="3"/>
      <c r="U11" s="3"/>
      <c r="V11" s="3"/>
    </row>
    <row r="12" spans="3:21" ht="12.75" customHeight="1">
      <c r="C12" s="3"/>
      <c r="D12" s="3"/>
      <c r="E12" s="3"/>
      <c r="F12" s="3"/>
      <c r="G12" s="3"/>
      <c r="H12" s="3"/>
      <c r="I12" s="3"/>
      <c r="J12" s="3"/>
      <c r="K12" s="3"/>
      <c r="M12" s="3"/>
      <c r="N12" s="3"/>
      <c r="Q12" s="3"/>
      <c r="R12" s="3"/>
      <c r="S12" s="3"/>
      <c r="T12" s="3"/>
      <c r="U12" s="3"/>
    </row>
    <row r="13" spans="4:17" ht="12.75" customHeight="1">
      <c r="D13" s="3"/>
      <c r="E13" s="3"/>
      <c r="F13" s="3"/>
      <c r="G13" s="3"/>
      <c r="Q13" s="3"/>
    </row>
    <row r="14" spans="4:9" ht="12.75" customHeight="1">
      <c r="D14" s="3"/>
      <c r="E14" s="3"/>
      <c r="F14" s="3"/>
      <c r="G14" s="3"/>
      <c r="I14" s="3"/>
    </row>
    <row r="15" spans="4:7" ht="12.75" customHeight="1">
      <c r="D15" s="3"/>
      <c r="E15" s="3"/>
      <c r="F15" s="3"/>
      <c r="G15" s="3"/>
    </row>
    <row r="16" spans="5:7" ht="12.75" customHeight="1">
      <c r="E16" s="3"/>
      <c r="F16" s="3"/>
      <c r="G16" s="3"/>
    </row>
    <row r="17" ht="12.75" customHeight="1">
      <c r="F17" s="3"/>
    </row>
    <row r="18" ht="12.75" customHeight="1">
      <c r="G18" s="3"/>
    </row>
  </sheetData>
  <mergeCells count="9">
    <mergeCell ref="A2:V2"/>
    <mergeCell ref="A3:C3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3" width="5" style="1" customWidth="1"/>
    <col min="4" max="4" width="10.33203125" style="1" customWidth="1"/>
    <col min="5" max="5" width="22.33203125" style="1" customWidth="1"/>
    <col min="6" max="16384" width="8.83203125" style="1" customWidth="1"/>
  </cols>
  <sheetData>
    <row r="1" ht="12.75" customHeight="1">
      <c r="R1" s="29" t="s">
        <v>189</v>
      </c>
    </row>
    <row r="2" spans="1:18" s="50" customFormat="1" ht="21.75" customHeight="1">
      <c r="A2" s="140" t="s">
        <v>130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s="50" customFormat="1" ht="18" customHeight="1">
      <c r="A3" s="61" t="s">
        <v>13</v>
      </c>
      <c r="B3" s="61"/>
      <c r="C3" s="61"/>
      <c r="D3" s="51" t="s">
        <v>162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 t="s">
        <v>116</v>
      </c>
    </row>
    <row r="4" spans="1:18" s="54" customFormat="1" ht="26.25" customHeight="1">
      <c r="A4" s="142" t="s">
        <v>111</v>
      </c>
      <c r="B4" s="142"/>
      <c r="C4" s="142"/>
      <c r="D4" s="142" t="s">
        <v>97</v>
      </c>
      <c r="E4" s="142" t="s">
        <v>220</v>
      </c>
      <c r="F4" s="142" t="s">
        <v>174</v>
      </c>
      <c r="G4" s="142" t="s">
        <v>221</v>
      </c>
      <c r="H4" s="142" t="s">
        <v>88</v>
      </c>
      <c r="I4" s="142"/>
      <c r="J4" s="142" t="s">
        <v>224</v>
      </c>
      <c r="K4" s="142" t="s">
        <v>79</v>
      </c>
      <c r="L4" s="142"/>
      <c r="M4" s="142"/>
      <c r="N4" s="142"/>
      <c r="O4" s="142"/>
      <c r="P4" s="142"/>
      <c r="Q4" s="142"/>
      <c r="R4" s="142"/>
    </row>
    <row r="5" spans="1:18" s="54" customFormat="1" ht="40.5" customHeight="1">
      <c r="A5" s="55" t="s">
        <v>92</v>
      </c>
      <c r="B5" s="55" t="s">
        <v>153</v>
      </c>
      <c r="C5" s="55" t="s">
        <v>149</v>
      </c>
      <c r="D5" s="142"/>
      <c r="E5" s="142"/>
      <c r="F5" s="142"/>
      <c r="G5" s="142"/>
      <c r="H5" s="55" t="s">
        <v>222</v>
      </c>
      <c r="I5" s="55" t="s">
        <v>223</v>
      </c>
      <c r="J5" s="142"/>
      <c r="K5" s="55" t="s">
        <v>179</v>
      </c>
      <c r="L5" s="55" t="s">
        <v>68</v>
      </c>
      <c r="M5" s="55" t="s">
        <v>207</v>
      </c>
      <c r="N5" s="55" t="s">
        <v>154</v>
      </c>
      <c r="O5" s="55" t="s">
        <v>73</v>
      </c>
      <c r="P5" s="55" t="s">
        <v>159</v>
      </c>
      <c r="Q5" s="55" t="s">
        <v>128</v>
      </c>
      <c r="R5" s="55" t="s">
        <v>225</v>
      </c>
    </row>
    <row r="6" spans="1:18" s="54" customFormat="1" ht="26.25" customHeight="1">
      <c r="A6" s="56" t="s">
        <v>142</v>
      </c>
      <c r="B6" s="56" t="s">
        <v>142</v>
      </c>
      <c r="C6" s="57" t="s">
        <v>142</v>
      </c>
      <c r="D6" s="57" t="s">
        <v>142</v>
      </c>
      <c r="E6" s="56" t="s">
        <v>142</v>
      </c>
      <c r="F6" s="56">
        <v>1</v>
      </c>
      <c r="G6" s="57">
        <v>2</v>
      </c>
      <c r="H6" s="57">
        <v>3</v>
      </c>
      <c r="I6" s="57">
        <v>4</v>
      </c>
      <c r="J6" s="57">
        <v>5</v>
      </c>
      <c r="K6" s="56">
        <v>6</v>
      </c>
      <c r="L6" s="57">
        <v>7</v>
      </c>
      <c r="M6" s="57">
        <v>8</v>
      </c>
      <c r="N6" s="57">
        <v>9</v>
      </c>
      <c r="O6" s="57">
        <v>10</v>
      </c>
      <c r="P6" s="56">
        <v>11</v>
      </c>
      <c r="Q6" s="56">
        <v>12</v>
      </c>
      <c r="R6" s="57">
        <v>13</v>
      </c>
    </row>
    <row r="7" spans="1:18" s="60" customFormat="1" ht="26.25" customHeight="1">
      <c r="A7" s="37"/>
      <c r="B7" s="39"/>
      <c r="C7" s="40"/>
      <c r="D7" s="40"/>
      <c r="E7" s="40"/>
      <c r="F7" s="41">
        <v>310.37</v>
      </c>
      <c r="G7" s="41">
        <v>8</v>
      </c>
      <c r="H7" s="41">
        <v>7</v>
      </c>
      <c r="I7" s="58">
        <v>0</v>
      </c>
      <c r="J7" s="59">
        <v>0</v>
      </c>
      <c r="K7" s="43">
        <v>10.7</v>
      </c>
      <c r="L7" s="58">
        <v>0</v>
      </c>
      <c r="M7" s="43">
        <v>0</v>
      </c>
      <c r="N7" s="41">
        <v>0</v>
      </c>
      <c r="O7" s="41">
        <v>4.62</v>
      </c>
      <c r="P7" s="41">
        <v>1</v>
      </c>
      <c r="Q7" s="41">
        <v>0.5</v>
      </c>
      <c r="R7" s="58">
        <v>278.55</v>
      </c>
    </row>
    <row r="8" spans="1:19" ht="26.25" customHeight="1">
      <c r="A8" s="37" t="s">
        <v>52</v>
      </c>
      <c r="B8" s="39" t="s">
        <v>166</v>
      </c>
      <c r="C8" s="40" t="s">
        <v>117</v>
      </c>
      <c r="D8" s="40" t="s">
        <v>134</v>
      </c>
      <c r="E8" s="40" t="s">
        <v>162</v>
      </c>
      <c r="F8" s="41">
        <v>310.37</v>
      </c>
      <c r="G8" s="41">
        <v>8</v>
      </c>
      <c r="H8" s="41">
        <v>7</v>
      </c>
      <c r="I8" s="58">
        <v>0</v>
      </c>
      <c r="J8" s="59">
        <v>0</v>
      </c>
      <c r="K8" s="43">
        <v>10.7</v>
      </c>
      <c r="L8" s="58">
        <v>0</v>
      </c>
      <c r="M8" s="43">
        <v>0</v>
      </c>
      <c r="N8" s="41">
        <v>0</v>
      </c>
      <c r="O8" s="41">
        <v>4.62</v>
      </c>
      <c r="P8" s="41">
        <v>1</v>
      </c>
      <c r="Q8" s="41">
        <v>0.5</v>
      </c>
      <c r="R8" s="58">
        <v>278.55</v>
      </c>
      <c r="S8" s="3"/>
    </row>
    <row r="9" spans="2:19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</row>
    <row r="10" spans="1:18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7" ht="12.75" customHeight="1">
      <c r="A11" s="3"/>
      <c r="B11" s="3"/>
      <c r="D11" s="3"/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</row>
    <row r="12" spans="2:16" ht="12.75" customHeight="1">
      <c r="B12" s="3"/>
      <c r="C12" s="3"/>
      <c r="D12" s="3"/>
      <c r="E12" s="3"/>
      <c r="F12" s="3"/>
      <c r="H12" s="3"/>
      <c r="J12" s="3"/>
      <c r="K12" s="3"/>
      <c r="L12" s="3"/>
      <c r="M12" s="3"/>
      <c r="N12" s="3"/>
      <c r="O12" s="3"/>
      <c r="P12" s="3"/>
    </row>
    <row r="13" spans="3:12" ht="12.75" customHeight="1">
      <c r="C13" s="3"/>
      <c r="D13" s="3"/>
      <c r="E13" s="3"/>
      <c r="F13" s="3"/>
      <c r="G13" s="3"/>
      <c r="H13" s="3"/>
      <c r="L13" s="3"/>
    </row>
    <row r="14" spans="4:8" ht="12.75" customHeight="1">
      <c r="D14" s="3"/>
      <c r="E14" s="3"/>
      <c r="F14" s="3"/>
      <c r="G14" s="3"/>
      <c r="H14" s="3"/>
    </row>
    <row r="15" spans="5:9" ht="12.75" customHeight="1">
      <c r="E15" s="3"/>
      <c r="F15" s="3"/>
      <c r="G15" s="3"/>
      <c r="I15" s="3"/>
    </row>
    <row r="16" spans="5:7" ht="12.75" customHeight="1">
      <c r="E16" s="3"/>
      <c r="F16" s="3"/>
      <c r="G16" s="3"/>
    </row>
    <row r="17" ht="12.75" customHeight="1">
      <c r="F17" s="3"/>
    </row>
    <row r="18" spans="6:7" ht="12.75" customHeight="1">
      <c r="F18" s="3"/>
      <c r="G18" s="3"/>
    </row>
    <row r="19" spans="6:7" ht="12.75" customHeight="1">
      <c r="F19" s="3"/>
      <c r="G19" s="3"/>
    </row>
    <row r="20" ht="12.75" customHeight="1">
      <c r="F20" s="3"/>
    </row>
    <row r="21" spans="7:8" ht="12.75" customHeight="1">
      <c r="G21" s="3"/>
      <c r="H21" s="3"/>
    </row>
    <row r="22" ht="12.75" customHeight="1">
      <c r="G22" s="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G4" sqref="G4:G5"/>
    </sheetView>
  </sheetViews>
  <sheetFormatPr defaultColWidth="9.16015625" defaultRowHeight="12.75" customHeight="1"/>
  <cols>
    <col min="1" max="3" width="4.33203125" style="1" customWidth="1"/>
    <col min="4" max="4" width="7" style="1" customWidth="1"/>
    <col min="5" max="5" width="20.5" style="1" customWidth="1"/>
    <col min="6" max="6" width="7.5" style="1" customWidth="1"/>
    <col min="7" max="16" width="7" style="1" customWidth="1"/>
    <col min="17" max="16384" width="8.83203125" style="1" customWidth="1"/>
  </cols>
  <sheetData>
    <row r="1" ht="18.75" customHeight="1">
      <c r="U1" s="29" t="s">
        <v>180</v>
      </c>
    </row>
    <row r="2" spans="1:21" s="62" customFormat="1" ht="21" customHeight="1">
      <c r="A2" s="140" t="s">
        <v>124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s="62" customFormat="1" ht="16.5" customHeight="1">
      <c r="A3" s="66" t="s">
        <v>13</v>
      </c>
      <c r="B3" s="66"/>
      <c r="C3" s="66"/>
      <c r="D3" s="63" t="s">
        <v>162</v>
      </c>
      <c r="E3" s="65"/>
      <c r="U3" s="64" t="s">
        <v>116</v>
      </c>
    </row>
    <row r="4" spans="1:21" ht="25.5" customHeight="1">
      <c r="A4" s="142" t="s">
        <v>111</v>
      </c>
      <c r="B4" s="142"/>
      <c r="C4" s="142"/>
      <c r="D4" s="135" t="s">
        <v>232</v>
      </c>
      <c r="E4" s="142" t="s">
        <v>226</v>
      </c>
      <c r="F4" s="142" t="s">
        <v>174</v>
      </c>
      <c r="G4" s="142" t="s">
        <v>10</v>
      </c>
      <c r="H4" s="142" t="s">
        <v>214</v>
      </c>
      <c r="I4" s="142" t="s">
        <v>157</v>
      </c>
      <c r="J4" s="142" t="s">
        <v>143</v>
      </c>
      <c r="K4" s="142" t="s">
        <v>227</v>
      </c>
      <c r="L4" s="142" t="s">
        <v>44</v>
      </c>
      <c r="M4" s="142" t="s">
        <v>192</v>
      </c>
      <c r="N4" s="142" t="s">
        <v>12</v>
      </c>
      <c r="O4" s="142" t="s">
        <v>148</v>
      </c>
      <c r="P4" s="142" t="s">
        <v>228</v>
      </c>
      <c r="Q4" s="142" t="s">
        <v>109</v>
      </c>
      <c r="R4" s="142"/>
      <c r="S4" s="142"/>
      <c r="T4" s="142"/>
      <c r="U4" s="142" t="s">
        <v>64</v>
      </c>
    </row>
    <row r="5" spans="1:21" ht="25.5" customHeight="1">
      <c r="A5" s="34" t="s">
        <v>92</v>
      </c>
      <c r="B5" s="34" t="s">
        <v>153</v>
      </c>
      <c r="C5" s="34" t="s">
        <v>149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34" t="s">
        <v>50</v>
      </c>
      <c r="R5" s="34" t="s">
        <v>229</v>
      </c>
      <c r="S5" s="34" t="s">
        <v>230</v>
      </c>
      <c r="T5" s="34" t="s">
        <v>231</v>
      </c>
      <c r="U5" s="142"/>
    </row>
    <row r="6" spans="1:21" ht="18" customHeight="1">
      <c r="A6" s="47" t="s">
        <v>142</v>
      </c>
      <c r="B6" s="47" t="s">
        <v>142</v>
      </c>
      <c r="C6" s="47" t="s">
        <v>142</v>
      </c>
      <c r="D6" s="47" t="s">
        <v>142</v>
      </c>
      <c r="E6" s="47" t="s">
        <v>142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s="3" customFormat="1" ht="31.5" customHeight="1">
      <c r="A7" s="37" t="s">
        <v>52</v>
      </c>
      <c r="B7" s="39" t="s">
        <v>166</v>
      </c>
      <c r="C7" s="40" t="s">
        <v>117</v>
      </c>
      <c r="D7" s="40" t="s">
        <v>134</v>
      </c>
      <c r="E7" s="40" t="s">
        <v>162</v>
      </c>
      <c r="F7" s="41">
        <v>17.98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0.54</v>
      </c>
      <c r="R7" s="41">
        <v>0.54</v>
      </c>
      <c r="S7" s="41">
        <v>0</v>
      </c>
      <c r="T7" s="41">
        <v>0</v>
      </c>
      <c r="U7" s="58">
        <v>17.44</v>
      </c>
    </row>
    <row r="8" spans="2:21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T8" s="3"/>
      <c r="U8" s="3"/>
    </row>
    <row r="9" spans="3:20" ht="12.75" customHeight="1">
      <c r="C9" s="3"/>
      <c r="D9" s="3"/>
      <c r="E9" s="3"/>
      <c r="F9" s="3"/>
      <c r="G9" s="3"/>
      <c r="O9" s="3"/>
      <c r="P9" s="3"/>
      <c r="S9" s="3"/>
      <c r="T9" s="3"/>
    </row>
    <row r="10" spans="3:19" ht="12.75" customHeight="1">
      <c r="C10" s="3"/>
      <c r="D10" s="3"/>
      <c r="E10" s="3"/>
      <c r="F10" s="3"/>
      <c r="N10" s="3"/>
      <c r="O10" s="3"/>
      <c r="S10" s="3"/>
    </row>
    <row r="11" spans="3:15" ht="12.75" customHeight="1">
      <c r="C11" s="3"/>
      <c r="D11" s="3"/>
      <c r="E11" s="3"/>
      <c r="G11" s="3"/>
      <c r="N11" s="3"/>
      <c r="O11" s="3"/>
    </row>
    <row r="12" spans="4:15" ht="12.75" customHeight="1">
      <c r="D12" s="3"/>
      <c r="E12" s="3"/>
      <c r="G12" s="3"/>
      <c r="N12" s="3"/>
      <c r="O12" s="3"/>
    </row>
    <row r="13" spans="4:14" ht="12.75" customHeight="1">
      <c r="D13" s="3"/>
      <c r="E13" s="3"/>
      <c r="F13" s="3"/>
      <c r="N13" s="3"/>
    </row>
    <row r="14" spans="4:8" ht="12.75" customHeight="1">
      <c r="D14" s="3"/>
      <c r="E14" s="3"/>
      <c r="F14" s="3"/>
      <c r="H14" s="3"/>
    </row>
    <row r="15" spans="5:8" ht="12.75" customHeight="1">
      <c r="E15" s="3"/>
      <c r="F15" s="3"/>
      <c r="H15" s="3"/>
    </row>
    <row r="16" spans="5:6" ht="12.75" customHeight="1">
      <c r="E16" s="3"/>
      <c r="F16" s="3"/>
    </row>
    <row r="17" spans="5:7" ht="12.75" customHeight="1">
      <c r="E17" s="3"/>
      <c r="F17" s="3"/>
      <c r="G17" s="3"/>
    </row>
    <row r="18" spans="6:7" ht="12.75" customHeight="1">
      <c r="F18" s="3"/>
      <c r="G18" s="3"/>
    </row>
    <row r="19" ht="12.75" customHeight="1">
      <c r="G19" s="3"/>
    </row>
    <row r="20" ht="12.75" customHeight="1">
      <c r="G20" s="3"/>
    </row>
  </sheetData>
  <mergeCells count="17"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T4"/>
    <mergeCell ref="U4:U5"/>
    <mergeCell ref="L4:L5"/>
    <mergeCell ref="M4:M5"/>
    <mergeCell ref="N4:N5"/>
    <mergeCell ref="O4:O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19"/>
  <sheetViews>
    <sheetView showGridLines="0" showZeros="0" zoomScale="85" zoomScaleNormal="85" workbookViewId="0" topLeftCell="A1">
      <selection activeCell="G8" sqref="G8"/>
    </sheetView>
  </sheetViews>
  <sheetFormatPr defaultColWidth="9.16015625" defaultRowHeight="12.75" customHeight="1"/>
  <cols>
    <col min="1" max="1" width="5.5" style="1" customWidth="1"/>
    <col min="2" max="2" width="9.5" style="1" customWidth="1"/>
    <col min="3" max="3" width="12" style="1" customWidth="1"/>
    <col min="4" max="4" width="5.66015625" style="1" customWidth="1"/>
    <col min="5" max="5" width="9.16015625" style="1" customWidth="1"/>
    <col min="6" max="6" width="14.33203125" style="1" hidden="1" customWidth="1"/>
    <col min="7" max="7" width="14.16015625" style="1" hidden="1" customWidth="1"/>
    <col min="8" max="8" width="14" style="1" hidden="1" customWidth="1"/>
    <col min="9" max="9" width="9.66015625" style="1" customWidth="1"/>
    <col min="10" max="10" width="9.16015625" style="1" customWidth="1"/>
    <col min="11" max="12" width="8.33203125" style="1" customWidth="1"/>
    <col min="13" max="13" width="6.83203125" style="1" customWidth="1"/>
    <col min="14" max="14" width="8.33203125" style="1" customWidth="1"/>
    <col min="15" max="15" width="6.66015625" style="1" customWidth="1"/>
    <col min="16" max="17" width="8.33203125" style="1" customWidth="1"/>
    <col min="18" max="18" width="6.33203125" style="1" customWidth="1"/>
    <col min="19" max="21" width="8.33203125" style="1" customWidth="1"/>
    <col min="22" max="22" width="6.83203125" style="1" customWidth="1"/>
    <col min="23" max="25" width="8.33203125" style="1" customWidth="1"/>
    <col min="26" max="26" width="6.83203125" style="1" customWidth="1"/>
    <col min="27" max="27" width="7" style="1" customWidth="1"/>
    <col min="28" max="255" width="9.16015625" style="1" customWidth="1"/>
    <col min="256" max="16384" width="9.16015625" style="1" customWidth="1"/>
  </cols>
  <sheetData>
    <row r="1" ht="12.75" customHeight="1">
      <c r="AA1" s="29" t="s">
        <v>120</v>
      </c>
    </row>
    <row r="2" spans="1:27" s="106" customFormat="1" ht="22.5" customHeight="1">
      <c r="A2" s="140" t="s">
        <v>62</v>
      </c>
      <c r="B2" s="140"/>
      <c r="C2" s="140"/>
      <c r="D2" s="140"/>
      <c r="E2" s="140"/>
      <c r="F2" s="140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s="106" customFormat="1" ht="18.75" customHeight="1">
      <c r="A3" s="107" t="s">
        <v>219</v>
      </c>
      <c r="B3" s="108"/>
      <c r="C3" s="109"/>
      <c r="AA3" s="110" t="s">
        <v>116</v>
      </c>
    </row>
    <row r="4" spans="1:27" ht="15.75" customHeight="1">
      <c r="A4" s="136" t="s">
        <v>97</v>
      </c>
      <c r="B4" s="136" t="s">
        <v>164</v>
      </c>
      <c r="C4" s="136" t="s">
        <v>85</v>
      </c>
      <c r="D4" s="136" t="s">
        <v>78</v>
      </c>
      <c r="E4" s="136" t="s">
        <v>126</v>
      </c>
      <c r="F4" s="142" t="s">
        <v>23</v>
      </c>
      <c r="G4" s="148" t="s">
        <v>61</v>
      </c>
      <c r="H4" s="145"/>
      <c r="I4" s="47" t="s">
        <v>129</v>
      </c>
      <c r="J4" s="133" t="s">
        <v>152</v>
      </c>
      <c r="K4" s="133"/>
      <c r="L4" s="133"/>
      <c r="M4" s="133"/>
      <c r="N4" s="133"/>
      <c r="O4" s="133"/>
      <c r="P4" s="133"/>
      <c r="Q4" s="133"/>
      <c r="R4" s="133"/>
      <c r="S4" s="137"/>
      <c r="T4" s="137"/>
      <c r="U4" s="137"/>
      <c r="V4" s="137"/>
      <c r="W4" s="137"/>
      <c r="X4" s="137"/>
      <c r="Y4" s="137"/>
      <c r="Z4" s="137"/>
      <c r="AA4" s="137"/>
    </row>
    <row r="5" spans="1:27" ht="15.75" customHeight="1">
      <c r="A5" s="136"/>
      <c r="B5" s="136"/>
      <c r="C5" s="136"/>
      <c r="D5" s="136"/>
      <c r="E5" s="136"/>
      <c r="F5" s="142"/>
      <c r="G5" s="136" t="s">
        <v>155</v>
      </c>
      <c r="H5" s="136" t="s">
        <v>103</v>
      </c>
      <c r="I5" s="142" t="s">
        <v>174</v>
      </c>
      <c r="J5" s="138" t="s">
        <v>27</v>
      </c>
      <c r="K5" s="138"/>
      <c r="L5" s="139"/>
      <c r="M5" s="139"/>
      <c r="N5" s="139"/>
      <c r="O5" s="139"/>
      <c r="P5" s="139"/>
      <c r="Q5" s="139"/>
      <c r="R5" s="146"/>
      <c r="S5" s="136" t="s">
        <v>136</v>
      </c>
      <c r="T5" s="136" t="s">
        <v>63</v>
      </c>
      <c r="U5" s="136" t="s">
        <v>81</v>
      </c>
      <c r="V5" s="142" t="s">
        <v>132</v>
      </c>
      <c r="W5" s="142" t="s">
        <v>25</v>
      </c>
      <c r="X5" s="142"/>
      <c r="Y5" s="142" t="s">
        <v>53</v>
      </c>
      <c r="Z5" s="136" t="s">
        <v>208</v>
      </c>
      <c r="AA5" s="142" t="s">
        <v>30</v>
      </c>
    </row>
    <row r="6" spans="1:27" ht="15.75" customHeight="1">
      <c r="A6" s="136"/>
      <c r="B6" s="136"/>
      <c r="C6" s="136"/>
      <c r="D6" s="136"/>
      <c r="E6" s="136"/>
      <c r="F6" s="142"/>
      <c r="G6" s="136"/>
      <c r="H6" s="136"/>
      <c r="I6" s="142"/>
      <c r="J6" s="147" t="s">
        <v>94</v>
      </c>
      <c r="K6" s="142" t="s">
        <v>194</v>
      </c>
      <c r="L6" s="144" t="s">
        <v>213</v>
      </c>
      <c r="M6" s="142"/>
      <c r="N6" s="142"/>
      <c r="O6" s="142"/>
      <c r="P6" s="142"/>
      <c r="Q6" s="142"/>
      <c r="R6" s="136"/>
      <c r="S6" s="136"/>
      <c r="T6" s="136"/>
      <c r="U6" s="136"/>
      <c r="V6" s="136"/>
      <c r="W6" s="142"/>
      <c r="X6" s="142"/>
      <c r="Y6" s="142"/>
      <c r="Z6" s="136"/>
      <c r="AA6" s="142"/>
    </row>
    <row r="7" spans="1:27" ht="63.75" customHeight="1">
      <c r="A7" s="136"/>
      <c r="B7" s="136"/>
      <c r="C7" s="136"/>
      <c r="D7" s="136"/>
      <c r="E7" s="136"/>
      <c r="F7" s="142"/>
      <c r="G7" s="136"/>
      <c r="H7" s="136"/>
      <c r="I7" s="142"/>
      <c r="J7" s="147"/>
      <c r="K7" s="142"/>
      <c r="L7" s="111" t="s">
        <v>50</v>
      </c>
      <c r="M7" s="112" t="s">
        <v>34</v>
      </c>
      <c r="N7" s="113" t="s">
        <v>114</v>
      </c>
      <c r="O7" s="113" t="s">
        <v>7</v>
      </c>
      <c r="P7" s="113" t="s">
        <v>167</v>
      </c>
      <c r="Q7" s="113" t="s">
        <v>100</v>
      </c>
      <c r="R7" s="114" t="s">
        <v>132</v>
      </c>
      <c r="S7" s="136"/>
      <c r="T7" s="136"/>
      <c r="U7" s="136"/>
      <c r="V7" s="136"/>
      <c r="W7" s="115" t="s">
        <v>183</v>
      </c>
      <c r="X7" s="115" t="s">
        <v>90</v>
      </c>
      <c r="Y7" s="142"/>
      <c r="Z7" s="136"/>
      <c r="AA7" s="145"/>
    </row>
    <row r="8" spans="1:28" ht="18" customHeight="1">
      <c r="A8" s="105" t="s">
        <v>142</v>
      </c>
      <c r="B8" s="105" t="s">
        <v>142</v>
      </c>
      <c r="C8" s="105" t="s">
        <v>142</v>
      </c>
      <c r="D8" s="105" t="s">
        <v>142</v>
      </c>
      <c r="E8" s="104" t="s">
        <v>142</v>
      </c>
      <c r="F8" s="105" t="s">
        <v>142</v>
      </c>
      <c r="G8" s="105" t="s">
        <v>142</v>
      </c>
      <c r="H8" s="105" t="s">
        <v>142</v>
      </c>
      <c r="I8" s="32">
        <v>1</v>
      </c>
      <c r="J8" s="112">
        <v>3</v>
      </c>
      <c r="K8" s="34">
        <v>4</v>
      </c>
      <c r="L8" s="55">
        <v>5</v>
      </c>
      <c r="M8" s="34">
        <v>6</v>
      </c>
      <c r="N8" s="88">
        <v>7</v>
      </c>
      <c r="O8" s="34">
        <v>8</v>
      </c>
      <c r="P8" s="34">
        <v>9</v>
      </c>
      <c r="Q8" s="88">
        <v>10</v>
      </c>
      <c r="R8" s="36">
        <v>11</v>
      </c>
      <c r="S8" s="36">
        <v>12</v>
      </c>
      <c r="T8" s="36">
        <v>13</v>
      </c>
      <c r="U8" s="112">
        <v>14</v>
      </c>
      <c r="V8" s="36">
        <v>15</v>
      </c>
      <c r="W8" s="36">
        <v>16</v>
      </c>
      <c r="X8" s="36">
        <v>17</v>
      </c>
      <c r="Y8" s="112">
        <v>18</v>
      </c>
      <c r="Z8" s="116">
        <v>19</v>
      </c>
      <c r="AA8" s="35">
        <v>20</v>
      </c>
      <c r="AB8" s="3"/>
    </row>
    <row r="9" spans="1:27" s="3" customFormat="1" ht="18" customHeight="1">
      <c r="A9" s="117"/>
      <c r="B9" s="118"/>
      <c r="C9" s="119"/>
      <c r="D9" s="119"/>
      <c r="E9" s="119"/>
      <c r="F9" s="119"/>
      <c r="G9" s="119"/>
      <c r="H9" s="119"/>
      <c r="I9" s="120">
        <v>341.27</v>
      </c>
      <c r="J9" s="97">
        <v>53.14</v>
      </c>
      <c r="K9" s="121">
        <v>11.2</v>
      </c>
      <c r="L9" s="122">
        <v>41.94</v>
      </c>
      <c r="M9" s="122">
        <v>0</v>
      </c>
      <c r="N9" s="122">
        <v>0</v>
      </c>
      <c r="O9" s="122">
        <v>0</v>
      </c>
      <c r="P9" s="122">
        <v>0</v>
      </c>
      <c r="Q9" s="122">
        <v>41.94</v>
      </c>
      <c r="R9" s="122">
        <v>0</v>
      </c>
      <c r="S9" s="122">
        <v>0</v>
      </c>
      <c r="T9" s="122">
        <v>0</v>
      </c>
      <c r="U9" s="122">
        <v>0</v>
      </c>
      <c r="V9" s="122">
        <v>9</v>
      </c>
      <c r="W9" s="122">
        <v>235.33</v>
      </c>
      <c r="X9" s="122">
        <v>0</v>
      </c>
      <c r="Y9" s="122">
        <v>0</v>
      </c>
      <c r="Z9" s="122">
        <v>0</v>
      </c>
      <c r="AA9" s="123">
        <v>43.8</v>
      </c>
    </row>
    <row r="10" spans="1:27" ht="36" customHeight="1">
      <c r="A10" s="117" t="s">
        <v>134</v>
      </c>
      <c r="B10" s="118" t="s">
        <v>162</v>
      </c>
      <c r="C10" s="119" t="s">
        <v>40</v>
      </c>
      <c r="D10" s="119" t="s">
        <v>66</v>
      </c>
      <c r="E10" s="119" t="s">
        <v>19</v>
      </c>
      <c r="F10" s="119" t="s">
        <v>37</v>
      </c>
      <c r="G10" s="119" t="s">
        <v>119</v>
      </c>
      <c r="H10" s="119" t="s">
        <v>119</v>
      </c>
      <c r="I10" s="120">
        <v>18.64</v>
      </c>
      <c r="J10" s="97">
        <v>18.64</v>
      </c>
      <c r="K10" s="121">
        <v>0</v>
      </c>
      <c r="L10" s="122">
        <v>18.64</v>
      </c>
      <c r="M10" s="122">
        <v>0</v>
      </c>
      <c r="N10" s="122">
        <v>0</v>
      </c>
      <c r="O10" s="122">
        <v>0</v>
      </c>
      <c r="P10" s="122">
        <v>0</v>
      </c>
      <c r="Q10" s="122">
        <v>18.64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3">
        <v>0</v>
      </c>
    </row>
    <row r="11" spans="1:27" ht="36" customHeight="1">
      <c r="A11" s="117"/>
      <c r="B11" s="118" t="s">
        <v>162</v>
      </c>
      <c r="C11" s="119" t="s">
        <v>133</v>
      </c>
      <c r="D11" s="119" t="s">
        <v>66</v>
      </c>
      <c r="E11" s="119" t="s">
        <v>19</v>
      </c>
      <c r="F11" s="119" t="s">
        <v>211</v>
      </c>
      <c r="G11" s="119" t="s">
        <v>119</v>
      </c>
      <c r="H11" s="119" t="s">
        <v>119</v>
      </c>
      <c r="I11" s="120">
        <v>80</v>
      </c>
      <c r="J11" s="97">
        <v>6.2</v>
      </c>
      <c r="K11" s="121">
        <v>6.2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9</v>
      </c>
      <c r="W11" s="122">
        <v>21</v>
      </c>
      <c r="X11" s="122">
        <v>0</v>
      </c>
      <c r="Y11" s="122">
        <v>0</v>
      </c>
      <c r="Z11" s="122">
        <v>0</v>
      </c>
      <c r="AA11" s="123">
        <v>43.8</v>
      </c>
    </row>
    <row r="12" spans="1:27" ht="34.5" customHeight="1" hidden="1">
      <c r="A12" s="117"/>
      <c r="B12" s="118"/>
      <c r="C12" s="119"/>
      <c r="D12" s="119"/>
      <c r="E12" s="119"/>
      <c r="F12" s="119"/>
      <c r="G12" s="119"/>
      <c r="H12" s="119"/>
      <c r="I12" s="120">
        <v>0</v>
      </c>
      <c r="J12" s="97">
        <v>0</v>
      </c>
      <c r="K12" s="121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3">
        <v>0</v>
      </c>
    </row>
    <row r="13" spans="1:27" ht="36" customHeight="1">
      <c r="A13" s="117" t="s">
        <v>134</v>
      </c>
      <c r="B13" s="118" t="s">
        <v>162</v>
      </c>
      <c r="C13" s="119" t="s">
        <v>83</v>
      </c>
      <c r="D13" s="119" t="s">
        <v>66</v>
      </c>
      <c r="E13" s="119" t="s">
        <v>19</v>
      </c>
      <c r="F13" s="119" t="s">
        <v>211</v>
      </c>
      <c r="G13" s="119" t="s">
        <v>119</v>
      </c>
      <c r="H13" s="119" t="s">
        <v>119</v>
      </c>
      <c r="I13" s="120">
        <v>23.4</v>
      </c>
      <c r="J13" s="97">
        <v>0</v>
      </c>
      <c r="K13" s="121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23.4</v>
      </c>
      <c r="X13" s="122">
        <v>0</v>
      </c>
      <c r="Y13" s="122">
        <v>0</v>
      </c>
      <c r="Z13" s="122">
        <v>0</v>
      </c>
      <c r="AA13" s="123">
        <v>0</v>
      </c>
    </row>
    <row r="14" spans="1:27" ht="36" customHeight="1">
      <c r="A14" s="117"/>
      <c r="B14" s="118" t="s">
        <v>162</v>
      </c>
      <c r="C14" s="119" t="s">
        <v>198</v>
      </c>
      <c r="D14" s="119" t="s">
        <v>66</v>
      </c>
      <c r="E14" s="119" t="s">
        <v>19</v>
      </c>
      <c r="F14" s="119" t="s">
        <v>211</v>
      </c>
      <c r="G14" s="119" t="s">
        <v>119</v>
      </c>
      <c r="H14" s="119" t="s">
        <v>119</v>
      </c>
      <c r="I14" s="120">
        <v>5</v>
      </c>
      <c r="J14" s="97">
        <v>5</v>
      </c>
      <c r="K14" s="121">
        <v>5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3">
        <v>0</v>
      </c>
    </row>
    <row r="15" spans="1:27" ht="36" customHeight="1">
      <c r="A15" s="117"/>
      <c r="B15" s="118" t="s">
        <v>162</v>
      </c>
      <c r="C15" s="119" t="s">
        <v>67</v>
      </c>
      <c r="D15" s="119" t="s">
        <v>66</v>
      </c>
      <c r="E15" s="119" t="s">
        <v>19</v>
      </c>
      <c r="F15" s="119" t="s">
        <v>211</v>
      </c>
      <c r="G15" s="119" t="s">
        <v>119</v>
      </c>
      <c r="H15" s="119" t="s">
        <v>119</v>
      </c>
      <c r="I15" s="120">
        <v>40</v>
      </c>
      <c r="J15" s="97">
        <v>0</v>
      </c>
      <c r="K15" s="121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40</v>
      </c>
      <c r="X15" s="122">
        <v>0</v>
      </c>
      <c r="Y15" s="122">
        <v>0</v>
      </c>
      <c r="Z15" s="122">
        <v>0</v>
      </c>
      <c r="AA15" s="123">
        <v>0</v>
      </c>
    </row>
    <row r="16" spans="1:27" ht="36" customHeight="1">
      <c r="A16" s="117"/>
      <c r="B16" s="118" t="s">
        <v>162</v>
      </c>
      <c r="C16" s="119" t="s">
        <v>169</v>
      </c>
      <c r="D16" s="119" t="s">
        <v>66</v>
      </c>
      <c r="E16" s="119" t="s">
        <v>19</v>
      </c>
      <c r="F16" s="119" t="s">
        <v>211</v>
      </c>
      <c r="G16" s="119" t="s">
        <v>119</v>
      </c>
      <c r="H16" s="119" t="s">
        <v>119</v>
      </c>
      <c r="I16" s="120">
        <v>104.73</v>
      </c>
      <c r="J16" s="97">
        <v>0</v>
      </c>
      <c r="K16" s="121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104.73</v>
      </c>
      <c r="X16" s="122">
        <v>0</v>
      </c>
      <c r="Y16" s="122">
        <v>0</v>
      </c>
      <c r="Z16" s="122">
        <v>0</v>
      </c>
      <c r="AA16" s="123">
        <v>0</v>
      </c>
    </row>
    <row r="17" spans="1:27" ht="36" customHeight="1">
      <c r="A17" s="117"/>
      <c r="B17" s="118" t="s">
        <v>162</v>
      </c>
      <c r="C17" s="119" t="s">
        <v>75</v>
      </c>
      <c r="D17" s="119" t="s">
        <v>66</v>
      </c>
      <c r="E17" s="119" t="s">
        <v>19</v>
      </c>
      <c r="F17" s="119" t="s">
        <v>211</v>
      </c>
      <c r="G17" s="119" t="s">
        <v>119</v>
      </c>
      <c r="H17" s="119" t="s">
        <v>119</v>
      </c>
      <c r="I17" s="120">
        <v>23.3</v>
      </c>
      <c r="J17" s="97">
        <v>23.3</v>
      </c>
      <c r="K17" s="121">
        <v>0</v>
      </c>
      <c r="L17" s="122">
        <v>23.3</v>
      </c>
      <c r="M17" s="122">
        <v>0</v>
      </c>
      <c r="N17" s="122">
        <v>0</v>
      </c>
      <c r="O17" s="122">
        <v>0</v>
      </c>
      <c r="P17" s="122">
        <v>0</v>
      </c>
      <c r="Q17" s="122">
        <v>23.3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3">
        <v>0</v>
      </c>
    </row>
    <row r="18" spans="1:27" ht="36" customHeight="1">
      <c r="A18" s="117"/>
      <c r="B18" s="118" t="s">
        <v>162</v>
      </c>
      <c r="C18" s="119" t="s">
        <v>14</v>
      </c>
      <c r="D18" s="119" t="s">
        <v>66</v>
      </c>
      <c r="E18" s="119" t="s">
        <v>19</v>
      </c>
      <c r="F18" s="119" t="s">
        <v>211</v>
      </c>
      <c r="G18" s="119" t="s">
        <v>119</v>
      </c>
      <c r="H18" s="119" t="s">
        <v>119</v>
      </c>
      <c r="I18" s="120">
        <v>1.2</v>
      </c>
      <c r="J18" s="97">
        <v>0</v>
      </c>
      <c r="K18" s="121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1.2</v>
      </c>
      <c r="X18" s="122">
        <v>0</v>
      </c>
      <c r="Y18" s="122">
        <v>0</v>
      </c>
      <c r="Z18" s="122">
        <v>0</v>
      </c>
      <c r="AA18" s="123">
        <v>0</v>
      </c>
    </row>
    <row r="19" spans="1:27" ht="36" customHeight="1">
      <c r="A19" s="117"/>
      <c r="B19" s="118" t="s">
        <v>162</v>
      </c>
      <c r="C19" s="119" t="s">
        <v>151</v>
      </c>
      <c r="D19" s="119" t="s">
        <v>66</v>
      </c>
      <c r="E19" s="119" t="s">
        <v>19</v>
      </c>
      <c r="F19" s="119" t="s">
        <v>37</v>
      </c>
      <c r="G19" s="119" t="s">
        <v>119</v>
      </c>
      <c r="H19" s="119" t="s">
        <v>119</v>
      </c>
      <c r="I19" s="120">
        <v>45</v>
      </c>
      <c r="J19" s="97">
        <v>0</v>
      </c>
      <c r="K19" s="121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45</v>
      </c>
      <c r="X19" s="122">
        <v>0</v>
      </c>
      <c r="Y19" s="122">
        <v>0</v>
      </c>
      <c r="Z19" s="122">
        <v>0</v>
      </c>
      <c r="AA19" s="123">
        <v>0</v>
      </c>
    </row>
  </sheetData>
  <mergeCells count="24">
    <mergeCell ref="A2:AA2"/>
    <mergeCell ref="W5:X6"/>
    <mergeCell ref="T5:T7"/>
    <mergeCell ref="U5:U7"/>
    <mergeCell ref="V5:V7"/>
    <mergeCell ref="Y5:Y7"/>
    <mergeCell ref="E4:E7"/>
    <mergeCell ref="F4:F7"/>
    <mergeCell ref="G5:G7"/>
    <mergeCell ref="H5:H7"/>
    <mergeCell ref="A4:A7"/>
    <mergeCell ref="B4:B7"/>
    <mergeCell ref="C4:C7"/>
    <mergeCell ref="D4:D7"/>
    <mergeCell ref="G4:H4"/>
    <mergeCell ref="L6:R6"/>
    <mergeCell ref="J4:AA4"/>
    <mergeCell ref="J5:R5"/>
    <mergeCell ref="I5:I7"/>
    <mergeCell ref="J6:J7"/>
    <mergeCell ref="K6:K7"/>
    <mergeCell ref="S5:S7"/>
    <mergeCell ref="Z5:Z7"/>
    <mergeCell ref="AA5:AA7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G8" sqref="G8"/>
    </sheetView>
  </sheetViews>
  <sheetFormatPr defaultColWidth="9.16015625" defaultRowHeight="12.75" customHeight="1"/>
  <cols>
    <col min="1" max="1" width="4.83203125" style="1" customWidth="1"/>
    <col min="2" max="2" width="4.5" style="1" customWidth="1"/>
    <col min="3" max="3" width="5.5" style="1" customWidth="1"/>
    <col min="4" max="4" width="7.16015625" style="1" customWidth="1"/>
    <col min="5" max="5" width="11.83203125" style="1" customWidth="1"/>
    <col min="6" max="10" width="8.33203125" style="1" customWidth="1"/>
    <col min="11" max="11" width="7" style="1" customWidth="1"/>
    <col min="12" max="12" width="8.33203125" style="1" customWidth="1"/>
    <col min="13" max="13" width="9.5" style="1" customWidth="1"/>
    <col min="14" max="23" width="8.33203125" style="1" customWidth="1"/>
    <col min="24" max="16384" width="9.16015625" style="1" customWidth="1"/>
  </cols>
  <sheetData>
    <row r="1" ht="12.75" customHeight="1">
      <c r="W1" s="29" t="s">
        <v>173</v>
      </c>
    </row>
    <row r="2" spans="1:23" s="81" customFormat="1" ht="24.75" customHeight="1">
      <c r="A2" s="140" t="s">
        <v>9</v>
      </c>
      <c r="B2" s="140"/>
      <c r="C2" s="140"/>
      <c r="D2" s="140"/>
      <c r="E2" s="140"/>
      <c r="F2" s="140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s="81" customFormat="1" ht="12.75" customHeight="1">
      <c r="A3" s="151" t="s">
        <v>13</v>
      </c>
      <c r="B3" s="151"/>
      <c r="C3" s="151"/>
      <c r="D3" s="82" t="s">
        <v>162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W3" s="99" t="s">
        <v>116</v>
      </c>
    </row>
    <row r="4" spans="1:23" s="81" customFormat="1" ht="21" customHeight="1">
      <c r="A4" s="153" t="s">
        <v>111</v>
      </c>
      <c r="B4" s="153"/>
      <c r="C4" s="154"/>
      <c r="D4" s="150" t="s">
        <v>97</v>
      </c>
      <c r="E4" s="147" t="s">
        <v>233</v>
      </c>
      <c r="F4" s="150" t="s">
        <v>174</v>
      </c>
      <c r="G4" s="149" t="s">
        <v>20</v>
      </c>
      <c r="H4" s="149"/>
      <c r="I4" s="149"/>
      <c r="J4" s="150"/>
      <c r="K4" s="149" t="s">
        <v>129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</row>
    <row r="5" spans="1:23" s="81" customFormat="1" ht="60.75" customHeight="1">
      <c r="A5" s="84" t="s">
        <v>92</v>
      </c>
      <c r="B5" s="84" t="s">
        <v>153</v>
      </c>
      <c r="C5" s="85" t="s">
        <v>149</v>
      </c>
      <c r="D5" s="150"/>
      <c r="E5" s="150"/>
      <c r="F5" s="149"/>
      <c r="G5" s="87" t="s">
        <v>50</v>
      </c>
      <c r="H5" s="84" t="s">
        <v>123</v>
      </c>
      <c r="I5" s="84" t="s">
        <v>28</v>
      </c>
      <c r="J5" s="84" t="s">
        <v>6</v>
      </c>
      <c r="K5" s="86" t="s">
        <v>50</v>
      </c>
      <c r="L5" s="86" t="s">
        <v>211</v>
      </c>
      <c r="M5" s="86" t="s">
        <v>4</v>
      </c>
      <c r="N5" s="86" t="s">
        <v>17</v>
      </c>
      <c r="O5" s="86" t="s">
        <v>37</v>
      </c>
      <c r="P5" s="86" t="s">
        <v>58</v>
      </c>
      <c r="Q5" s="86" t="s">
        <v>55</v>
      </c>
      <c r="R5" s="86" t="s">
        <v>80</v>
      </c>
      <c r="S5" s="86" t="s">
        <v>5</v>
      </c>
      <c r="T5" s="86" t="s">
        <v>168</v>
      </c>
      <c r="U5" s="86" t="s">
        <v>141</v>
      </c>
      <c r="V5" s="86" t="s">
        <v>29</v>
      </c>
      <c r="W5" s="86" t="s">
        <v>110</v>
      </c>
    </row>
    <row r="6" spans="1:23" ht="21" customHeight="1">
      <c r="A6" s="57" t="s">
        <v>142</v>
      </c>
      <c r="B6" s="56" t="s">
        <v>142</v>
      </c>
      <c r="C6" s="56" t="s">
        <v>142</v>
      </c>
      <c r="D6" s="56" t="s">
        <v>142</v>
      </c>
      <c r="E6" s="57" t="s">
        <v>142</v>
      </c>
      <c r="F6" s="56">
        <v>1</v>
      </c>
      <c r="G6" s="56">
        <v>2</v>
      </c>
      <c r="H6" s="56">
        <v>3</v>
      </c>
      <c r="I6" s="57">
        <v>4</v>
      </c>
      <c r="J6" s="56">
        <v>5</v>
      </c>
      <c r="K6" s="88">
        <v>6</v>
      </c>
      <c r="L6" s="55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55">
        <v>13</v>
      </c>
      <c r="S6" s="55">
        <v>14</v>
      </c>
      <c r="T6" s="89">
        <v>15</v>
      </c>
      <c r="U6" s="89">
        <v>16</v>
      </c>
      <c r="V6" s="89">
        <v>17</v>
      </c>
      <c r="W6" s="89">
        <v>18</v>
      </c>
    </row>
    <row r="7" spans="1:24" ht="30" customHeight="1">
      <c r="A7" s="90" t="s">
        <v>52</v>
      </c>
      <c r="B7" s="91" t="s">
        <v>166</v>
      </c>
      <c r="C7" s="92" t="s">
        <v>117</v>
      </c>
      <c r="D7" s="93" t="s">
        <v>134</v>
      </c>
      <c r="E7" s="93" t="s">
        <v>162</v>
      </c>
      <c r="F7" s="94">
        <v>119.65</v>
      </c>
      <c r="G7" s="95">
        <v>108.45</v>
      </c>
      <c r="H7" s="96">
        <v>108.45</v>
      </c>
      <c r="I7" s="96">
        <v>0</v>
      </c>
      <c r="J7" s="96">
        <v>0</v>
      </c>
      <c r="K7" s="96">
        <v>11.2</v>
      </c>
      <c r="L7" s="96">
        <v>11.2</v>
      </c>
      <c r="M7" s="94">
        <v>0</v>
      </c>
      <c r="N7" s="95">
        <v>0</v>
      </c>
      <c r="O7" s="94">
        <v>0</v>
      </c>
      <c r="P7" s="95">
        <v>0</v>
      </c>
      <c r="Q7" s="96">
        <v>0</v>
      </c>
      <c r="R7" s="96">
        <v>0</v>
      </c>
      <c r="S7" s="96">
        <v>0</v>
      </c>
      <c r="T7" s="97">
        <v>0</v>
      </c>
      <c r="U7" s="98">
        <v>0</v>
      </c>
      <c r="V7" s="98">
        <v>0</v>
      </c>
      <c r="W7" s="98">
        <v>0</v>
      </c>
      <c r="X7" s="3"/>
    </row>
    <row r="8" spans="1:24" ht="12.75" customHeight="1">
      <c r="A8" s="3"/>
      <c r="B8" s="3"/>
      <c r="C8" s="3"/>
      <c r="E8" s="3"/>
      <c r="F8" s="3"/>
      <c r="S8" s="3"/>
      <c r="V8" s="3"/>
      <c r="X8" s="3"/>
    </row>
    <row r="9" spans="1:20" ht="12.75" customHeight="1">
      <c r="A9" s="3"/>
      <c r="E9" s="3"/>
      <c r="T9" s="3"/>
    </row>
    <row r="10" spans="4:21" ht="12.75" customHeight="1">
      <c r="D10" s="3"/>
      <c r="T10" s="3"/>
      <c r="U10" s="3"/>
    </row>
    <row r="11" spans="1:20" ht="12.75" customHeight="1">
      <c r="A11" s="3"/>
      <c r="T11" s="3"/>
    </row>
    <row r="12" spans="4:5" ht="12.75" customHeight="1">
      <c r="D12" s="3"/>
      <c r="E12" s="3"/>
    </row>
    <row r="13" spans="5:6" ht="12.75" customHeight="1">
      <c r="E13" s="3"/>
      <c r="F13" s="3"/>
    </row>
    <row r="26" ht="12.75" customHeight="1">
      <c r="S26" s="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G8" sqref="G8"/>
    </sheetView>
  </sheetViews>
  <sheetFormatPr defaultColWidth="9.16015625" defaultRowHeight="12.75" customHeight="1"/>
  <cols>
    <col min="1" max="3" width="5" style="1" customWidth="1"/>
    <col min="4" max="4" width="11.16015625" style="1" customWidth="1"/>
    <col min="5" max="5" width="18.16015625" style="1" customWidth="1"/>
    <col min="6" max="12" width="9.16015625" style="1" customWidth="1"/>
    <col min="13" max="23" width="6.83203125" style="1" customWidth="1"/>
    <col min="24" max="16384" width="9.16015625" style="1" customWidth="1"/>
  </cols>
  <sheetData>
    <row r="1" ht="15.75" customHeight="1">
      <c r="W1" s="29" t="s">
        <v>57</v>
      </c>
    </row>
    <row r="2" spans="1:23" s="100" customFormat="1" ht="24.75" customHeight="1">
      <c r="A2" s="140" t="s">
        <v>71</v>
      </c>
      <c r="B2" s="140"/>
      <c r="C2" s="140"/>
      <c r="D2" s="140"/>
      <c r="E2" s="140"/>
      <c r="F2" s="140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s="100" customFormat="1" ht="18.75" customHeight="1">
      <c r="A3" s="155" t="s">
        <v>13</v>
      </c>
      <c r="B3" s="155"/>
      <c r="C3" s="155"/>
      <c r="D3" s="101" t="s">
        <v>162</v>
      </c>
      <c r="E3" s="102"/>
      <c r="W3" s="103" t="s">
        <v>116</v>
      </c>
    </row>
    <row r="4" spans="1:23" ht="23.25" customHeight="1">
      <c r="A4" s="142" t="s">
        <v>111</v>
      </c>
      <c r="B4" s="142"/>
      <c r="C4" s="142"/>
      <c r="D4" s="135" t="s">
        <v>97</v>
      </c>
      <c r="E4" s="142" t="s">
        <v>125</v>
      </c>
      <c r="F4" s="142" t="s">
        <v>150</v>
      </c>
      <c r="G4" s="142" t="s">
        <v>20</v>
      </c>
      <c r="H4" s="142"/>
      <c r="I4" s="142"/>
      <c r="J4" s="142"/>
      <c r="K4" s="142" t="s">
        <v>129</v>
      </c>
      <c r="L4" s="142"/>
      <c r="M4" s="142"/>
      <c r="N4" s="142"/>
      <c r="O4" s="142"/>
      <c r="P4" s="142"/>
      <c r="Q4" s="142"/>
      <c r="R4" s="142"/>
      <c r="S4" s="142"/>
      <c r="T4" s="142" t="s">
        <v>168</v>
      </c>
      <c r="U4" s="142" t="s">
        <v>141</v>
      </c>
      <c r="V4" s="142" t="s">
        <v>29</v>
      </c>
      <c r="W4" s="142" t="s">
        <v>110</v>
      </c>
    </row>
    <row r="5" spans="1:23" ht="65.25" customHeight="1">
      <c r="A5" s="88" t="s">
        <v>92</v>
      </c>
      <c r="B5" s="88" t="s">
        <v>153</v>
      </c>
      <c r="C5" s="55" t="s">
        <v>149</v>
      </c>
      <c r="D5" s="142"/>
      <c r="E5" s="142"/>
      <c r="F5" s="142"/>
      <c r="G5" s="55" t="s">
        <v>50</v>
      </c>
      <c r="H5" s="55" t="s">
        <v>123</v>
      </c>
      <c r="I5" s="55" t="s">
        <v>28</v>
      </c>
      <c r="J5" s="55" t="s">
        <v>6</v>
      </c>
      <c r="K5" s="55" t="s">
        <v>50</v>
      </c>
      <c r="L5" s="55" t="s">
        <v>211</v>
      </c>
      <c r="M5" s="55" t="s">
        <v>58</v>
      </c>
      <c r="N5" s="88" t="s">
        <v>17</v>
      </c>
      <c r="O5" s="88" t="s">
        <v>37</v>
      </c>
      <c r="P5" s="55" t="s">
        <v>55</v>
      </c>
      <c r="Q5" s="55" t="s">
        <v>80</v>
      </c>
      <c r="R5" s="55" t="s">
        <v>5</v>
      </c>
      <c r="S5" s="55" t="s">
        <v>6</v>
      </c>
      <c r="T5" s="142"/>
      <c r="U5" s="142"/>
      <c r="V5" s="142"/>
      <c r="W5" s="142"/>
    </row>
    <row r="6" spans="1:24" ht="17.25" customHeight="1">
      <c r="A6" s="57" t="s">
        <v>142</v>
      </c>
      <c r="B6" s="56" t="s">
        <v>142</v>
      </c>
      <c r="C6" s="56" t="s">
        <v>142</v>
      </c>
      <c r="D6" s="56" t="s">
        <v>142</v>
      </c>
      <c r="E6" s="57" t="s">
        <v>142</v>
      </c>
      <c r="F6" s="56">
        <v>1</v>
      </c>
      <c r="G6" s="56">
        <v>2</v>
      </c>
      <c r="H6" s="57">
        <v>3</v>
      </c>
      <c r="I6" s="57">
        <v>4</v>
      </c>
      <c r="J6" s="57">
        <v>5</v>
      </c>
      <c r="K6" s="57">
        <v>6</v>
      </c>
      <c r="L6" s="57">
        <v>7</v>
      </c>
      <c r="M6" s="56">
        <v>8</v>
      </c>
      <c r="N6" s="56">
        <v>9</v>
      </c>
      <c r="O6" s="56">
        <v>10</v>
      </c>
      <c r="P6" s="57">
        <v>11</v>
      </c>
      <c r="Q6" s="57">
        <v>12</v>
      </c>
      <c r="R6" s="57">
        <v>13</v>
      </c>
      <c r="S6" s="57">
        <v>14</v>
      </c>
      <c r="T6" s="104">
        <v>15</v>
      </c>
      <c r="U6" s="104">
        <v>16</v>
      </c>
      <c r="V6" s="105">
        <v>17</v>
      </c>
      <c r="W6" s="105">
        <v>18</v>
      </c>
      <c r="X6" s="3"/>
    </row>
    <row r="7" spans="1:23" s="3" customFormat="1" ht="30.75" customHeight="1">
      <c r="A7" s="37"/>
      <c r="B7" s="39"/>
      <c r="C7" s="37"/>
      <c r="D7" s="39"/>
      <c r="E7" s="37"/>
      <c r="F7" s="59">
        <v>119.65</v>
      </c>
      <c r="G7" s="59">
        <v>108.45</v>
      </c>
      <c r="H7" s="59">
        <v>108.45</v>
      </c>
      <c r="I7" s="59">
        <v>0</v>
      </c>
      <c r="J7" s="59">
        <v>0</v>
      </c>
      <c r="K7" s="59">
        <v>11.2</v>
      </c>
      <c r="L7" s="59">
        <v>11.2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</row>
    <row r="8" spans="1:23" ht="30.75" customHeight="1">
      <c r="A8" s="37" t="s">
        <v>52</v>
      </c>
      <c r="B8" s="39" t="s">
        <v>166</v>
      </c>
      <c r="C8" s="37" t="s">
        <v>117</v>
      </c>
      <c r="D8" s="39" t="s">
        <v>134</v>
      </c>
      <c r="E8" s="37" t="s">
        <v>162</v>
      </c>
      <c r="F8" s="59">
        <v>119.65</v>
      </c>
      <c r="G8" s="59">
        <v>108.45</v>
      </c>
      <c r="H8" s="59">
        <v>108.45</v>
      </c>
      <c r="I8" s="59">
        <v>0</v>
      </c>
      <c r="J8" s="59">
        <v>0</v>
      </c>
      <c r="K8" s="59">
        <v>11.2</v>
      </c>
      <c r="L8" s="59">
        <v>11.2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</row>
    <row r="9" spans="3:23" ht="12.75" customHeight="1">
      <c r="C9" s="3"/>
      <c r="D9" s="3"/>
      <c r="E9" s="3"/>
      <c r="F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4:22" ht="12.75" customHeight="1">
      <c r="D10" s="3"/>
      <c r="E10" s="3"/>
      <c r="F10" s="3"/>
      <c r="H10" s="3"/>
      <c r="I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4:20" ht="12.75" customHeight="1">
      <c r="D11" s="3"/>
      <c r="E11" s="3"/>
      <c r="F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5:19" ht="12.7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S12" s="3"/>
    </row>
    <row r="13" spans="5:10" ht="12.75" customHeight="1">
      <c r="E13" s="3"/>
      <c r="F13" s="3"/>
      <c r="G13" s="3"/>
      <c r="H13" s="3"/>
      <c r="J13" s="3"/>
    </row>
    <row r="14" spans="5:10" ht="12.75" customHeight="1">
      <c r="E14" s="3"/>
      <c r="F14" s="3"/>
      <c r="G14" s="3"/>
      <c r="J14" s="3"/>
    </row>
    <row r="15" spans="7:8" ht="12.75" customHeight="1">
      <c r="G15" s="3"/>
      <c r="H15" s="3"/>
    </row>
    <row r="16" spans="7:8" ht="12.75" customHeight="1">
      <c r="G16" s="3"/>
      <c r="H16" s="3"/>
    </row>
    <row r="17" ht="12.75" customHeight="1">
      <c r="H17" s="3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WINDOWS7</cp:lastModifiedBy>
  <cp:lastPrinted>2016-06-02T11:24:59Z</cp:lastPrinted>
  <dcterms:modified xsi:type="dcterms:W3CDTF">2016-06-15T07:13:22Z</dcterms:modified>
  <cp:category/>
  <cp:version/>
  <cp:contentType/>
  <cp:contentStatus/>
</cp:coreProperties>
</file>