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1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6工资福利" sheetId="6" r:id="rId6"/>
    <sheet name="7商品服务" sheetId="7" r:id="rId7"/>
    <sheet name="9项目汇总" sheetId="8" r:id="rId8"/>
    <sheet name="一般公共预算拨款支出分类汇总表" sheetId="9" r:id="rId9"/>
    <sheet name="11财政拨款" sheetId="10" r:id="rId10"/>
    <sheet name="15采购" sheetId="11" r:id="rId11"/>
    <sheet name="20三公经费支出表" sheetId="12" r:id="rId12"/>
  </sheets>
  <definedNames>
    <definedName name="_xlnm.Print_Area" localSheetId="10">11</definedName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<sst xmlns="http://schemas.openxmlformats.org/spreadsheetml/2006/main" count="722" uniqueCount="341">
  <si>
    <t xml:space="preserve">      商品和服务支出</t>
  </si>
  <si>
    <t>08</t>
  </si>
  <si>
    <t>债务收入支出预算表..................</t>
  </si>
  <si>
    <t>预算01表</t>
  </si>
  <si>
    <t>平板电脑（PDA)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</si>
  <si>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</si>
  <si>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</si>
  <si>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</si>
  <si>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</si>
  <si>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</si>
  <si>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</si>
  <si>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</si>
  <si>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</si>
  <si>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五、上缴上级支出</t>
  </si>
  <si>
    <t>永兴县2016年部门预算</t>
  </si>
  <si>
    <t>M1005*1打印机</t>
  </si>
  <si>
    <t>社情民意调查经费</t>
  </si>
  <si>
    <t>99</t>
  </si>
  <si>
    <t>单位名称：</t>
  </si>
  <si>
    <t>预算04表</t>
  </si>
  <si>
    <t>四、对附属单位补助支出</t>
  </si>
  <si>
    <t>基本建设支出</t>
  </si>
  <si>
    <t>收入预算总表</t>
  </si>
  <si>
    <t>30.预算19表</t>
  </si>
  <si>
    <t>固态硬盘</t>
  </si>
  <si>
    <t>基本支出</t>
  </si>
  <si>
    <t>19.预算12-2表</t>
  </si>
  <si>
    <t>其他工资福利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</si>
  <si>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</si>
  <si>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</si>
  <si>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</si>
  <si>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</si>
  <si>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</si>
  <si>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上级补助收入</t>
  </si>
  <si>
    <t>本年预算</t>
  </si>
  <si>
    <t>26.预算15表</t>
  </si>
  <si>
    <t>2010507</t>
  </si>
  <si>
    <t>一般公共预算拨款</t>
  </si>
  <si>
    <t>一般商品和服务支出</t>
  </si>
  <si>
    <t>上缴上级支出</t>
  </si>
  <si>
    <t>上年结转</t>
  </si>
  <si>
    <t>因公出国（境）费用</t>
  </si>
  <si>
    <t>9.预算07表</t>
  </si>
  <si>
    <t xml:space="preserve">      债务还本支出</t>
  </si>
  <si>
    <t>2016-07-15</t>
  </si>
  <si>
    <t>纳入预算管理的非税收入支出预算表--行政事业性收费.........</t>
  </si>
  <si>
    <t>专项收入</t>
  </si>
  <si>
    <t>专项普查活动</t>
  </si>
  <si>
    <t>2016-04-20</t>
  </si>
  <si>
    <t>工伤保险</t>
  </si>
  <si>
    <t>生育保险</t>
  </si>
  <si>
    <t>其他资本性支出</t>
  </si>
  <si>
    <t>预算20表</t>
  </si>
  <si>
    <t xml:space="preserve">  其他结转</t>
  </si>
  <si>
    <t>采购品目</t>
  </si>
  <si>
    <t>乡镇统计员补助经费</t>
  </si>
  <si>
    <t>2.预算02表</t>
  </si>
  <si>
    <t>债务收入</t>
  </si>
  <si>
    <t>本 年 收 入 合 计</t>
  </si>
  <si>
    <t>三、公共安全</t>
  </si>
  <si>
    <t>纳入公共预算管理的非税收入拨款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</si>
  <si>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</si>
  <si>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</si>
  <si>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</si>
  <si>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</si>
  <si>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 xml:space="preserve">      行政事业性收费收入</t>
  </si>
  <si>
    <t>13.预算10表A</t>
  </si>
  <si>
    <t>会议桌</t>
  </si>
  <si>
    <t>伙食补贴支出</t>
  </si>
  <si>
    <t>15.预算10表C</t>
  </si>
  <si>
    <t>14.预算10表B</t>
  </si>
  <si>
    <t>U盘</t>
  </si>
  <si>
    <t>合计</t>
  </si>
  <si>
    <t>项       目</t>
  </si>
  <si>
    <t>23.预算12-6表</t>
  </si>
  <si>
    <t>21.预算12-4表</t>
  </si>
  <si>
    <t>张</t>
  </si>
  <si>
    <t>附属单位上缴收入</t>
  </si>
  <si>
    <t>其他社会保险</t>
  </si>
  <si>
    <t>债务利息支出</t>
  </si>
  <si>
    <t>十五、金融监管等事务支出</t>
  </si>
  <si>
    <t>纳入预算管理的非税收入支出预算表--罚没收入.........</t>
  </si>
  <si>
    <t>台</t>
  </si>
  <si>
    <t>预算11表</t>
  </si>
  <si>
    <t>对企事业单位的补贴</t>
  </si>
  <si>
    <t>二十、其他支出</t>
  </si>
  <si>
    <t xml:space="preserve">采购数量 </t>
  </si>
  <si>
    <t>07</t>
  </si>
  <si>
    <t>单位基本情况表...................................</t>
  </si>
  <si>
    <t>津贴补贴</t>
  </si>
  <si>
    <t>计量单位</t>
  </si>
  <si>
    <t>跨年项目</t>
  </si>
  <si>
    <t>项目支出预算汇总表</t>
  </si>
  <si>
    <t>财政专户管理的非税收入拨款</t>
  </si>
  <si>
    <t>七、附属单位上缴收入</t>
  </si>
  <si>
    <t>台式电脑</t>
  </si>
  <si>
    <t>印刷费</t>
  </si>
  <si>
    <t xml:space="preserve">      债务利息支出</t>
  </si>
  <si>
    <t>十六、国土资源气象等事务</t>
  </si>
  <si>
    <t>财政拨款支出预算表</t>
  </si>
  <si>
    <t>2010599</t>
  </si>
  <si>
    <t>十九、国债还本付息支出</t>
  </si>
  <si>
    <t>差旅费</t>
  </si>
  <si>
    <t>支                  出</t>
  </si>
  <si>
    <t>25.预算14表</t>
  </si>
  <si>
    <t>5.预算03-1表</t>
  </si>
  <si>
    <t>行政事业性收费收入</t>
  </si>
  <si>
    <t>二十二、结转下年</t>
  </si>
  <si>
    <t>纳入预算管理的非税收入支出预算表--专项收入.........</t>
  </si>
  <si>
    <t>收入预算总表..............................</t>
  </si>
  <si>
    <t>彩色双面打印机</t>
  </si>
  <si>
    <t>其他商品服务支出</t>
  </si>
  <si>
    <t>债务还本支出</t>
  </si>
  <si>
    <t>事业单位经营服务收入</t>
  </si>
  <si>
    <t>三、事业单位经营服务支出</t>
  </si>
  <si>
    <t>2016-06-30</t>
  </si>
  <si>
    <t>财政拨款(补助)支出预算表..........................</t>
  </si>
  <si>
    <t>九、节能环保</t>
  </si>
  <si>
    <t>221</t>
  </si>
  <si>
    <t>办公桌</t>
  </si>
  <si>
    <t>单位（项目）名称</t>
  </si>
  <si>
    <t>2010508</t>
  </si>
  <si>
    <t>八、医疗卫生</t>
  </si>
  <si>
    <t xml:space="preserve">      对企事业单位的补贴</t>
  </si>
  <si>
    <t>公务用车经费</t>
  </si>
  <si>
    <t>2016-10-15</t>
  </si>
  <si>
    <t>奖金</t>
  </si>
  <si>
    <t>政府性基金补助</t>
  </si>
  <si>
    <t>七、结转下年</t>
  </si>
  <si>
    <t>类</t>
  </si>
  <si>
    <t xml:space="preserve">      对个人和家庭的补助（专项）</t>
  </si>
  <si>
    <t>文件柜</t>
  </si>
  <si>
    <t>汽油</t>
  </si>
  <si>
    <t>采购项目总投资</t>
  </si>
  <si>
    <t>一般公共预算拨款小计</t>
  </si>
  <si>
    <t xml:space="preserve">      基本建设支出</t>
  </si>
  <si>
    <t>国有资源（资产）有偿使用收入</t>
  </si>
  <si>
    <t>2016-05-30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</si>
  <si>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</si>
  <si>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</si>
  <si>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</si>
  <si>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</si>
  <si>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</si>
  <si>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</si>
  <si>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</si>
  <si>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</si>
  <si>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</si>
  <si>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</si>
  <si>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</si>
  <si>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</si>
  <si>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</si>
  <si>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8.预算06表</t>
  </si>
  <si>
    <t>4.预算03表</t>
  </si>
  <si>
    <t>纳入预算管理的非税收入支出预算表--国有资源资产收入..</t>
  </si>
  <si>
    <t>政府统筹支出</t>
  </si>
  <si>
    <t>功能科目</t>
  </si>
  <si>
    <t>公务接待费</t>
  </si>
  <si>
    <t>六、上级补助收入</t>
  </si>
  <si>
    <t>3.预算03表</t>
  </si>
  <si>
    <t>联系电话：</t>
  </si>
  <si>
    <t>行政性事业收费收入</t>
  </si>
  <si>
    <t>2016-08-31</t>
  </si>
  <si>
    <t>五、科学技术</t>
  </si>
  <si>
    <t>升</t>
  </si>
  <si>
    <t>预算15表</t>
  </si>
  <si>
    <t>单位：万元</t>
  </si>
  <si>
    <t>06</t>
  </si>
  <si>
    <t>纳入专户管理的非税收入拨款</t>
  </si>
  <si>
    <t>2016-01-10</t>
  </si>
  <si>
    <t>2016</t>
  </si>
  <si>
    <t>其中：</t>
  </si>
  <si>
    <t>预算09表</t>
  </si>
  <si>
    <t>第三次全国农业普查经费</t>
  </si>
  <si>
    <t>纳入预算管理的非税收入支出预算表--国有资本经营收入.........</t>
  </si>
  <si>
    <t>小计</t>
  </si>
  <si>
    <t>工资福利支出</t>
  </si>
  <si>
    <t>31.预算20表</t>
  </si>
  <si>
    <t>单位名称（功能科目)</t>
  </si>
  <si>
    <t>支出功能分类名称</t>
  </si>
  <si>
    <t xml:space="preserve">      其他资本性支出</t>
  </si>
  <si>
    <t>培训费</t>
  </si>
  <si>
    <t>格力空调</t>
  </si>
  <si>
    <t>项目支出</t>
  </si>
  <si>
    <t>基本支出预算明细表-商品和服务支出</t>
  </si>
  <si>
    <t>采购项目</t>
  </si>
  <si>
    <t>粮食产量抽样调查经费</t>
  </si>
  <si>
    <t>十七、住房保障支出</t>
  </si>
  <si>
    <t>统计抽样调查</t>
  </si>
  <si>
    <t>其他收入</t>
  </si>
  <si>
    <t>永兴县统计局</t>
  </si>
  <si>
    <t>7.预算05表</t>
  </si>
  <si>
    <t>统计数据采集处理软件系统及信息网站维护更新经费</t>
  </si>
  <si>
    <t>项目支出预算明细表（经济科目）(C)............................</t>
  </si>
  <si>
    <t>22.预算12-5表</t>
  </si>
  <si>
    <t>办公椅</t>
  </si>
  <si>
    <t>失业保险</t>
  </si>
  <si>
    <t>政府性基金收入</t>
  </si>
  <si>
    <t>五、其他收入</t>
  </si>
  <si>
    <t>2010505</t>
  </si>
  <si>
    <t>二、政府性基金收入</t>
  </si>
  <si>
    <t xml:space="preserve">      专项商品和服务支出</t>
  </si>
  <si>
    <t>二、国防</t>
  </si>
  <si>
    <t>29.预算18表</t>
  </si>
  <si>
    <t>单位车辆情况表...................................</t>
  </si>
  <si>
    <t>对附属单位补助支出</t>
  </si>
  <si>
    <t>**</t>
  </si>
  <si>
    <t>十、城乡社区事务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</si>
  <si>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</si>
  <si>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</si>
  <si>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</si>
  <si>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伙食费</t>
  </si>
  <si>
    <t>需求时间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</si>
  <si>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</si>
  <si>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</si>
  <si>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</si>
  <si>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</si>
  <si>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</si>
  <si>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28.预算17表</t>
  </si>
  <si>
    <t>非税征收计划表..............................</t>
  </si>
  <si>
    <t>城乡住户调查经费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</si>
  <si>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</si>
  <si>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</si>
  <si>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</si>
  <si>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</si>
  <si>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</si>
  <si>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</si>
  <si>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起始年</t>
  </si>
  <si>
    <t xml:space="preserve">  基金预算结转</t>
  </si>
  <si>
    <t>项目支出预算明细表（经济科目）（A）....................</t>
  </si>
  <si>
    <t>预算06表</t>
  </si>
  <si>
    <t>项目支出预算明细表（经济科目）(B)....................</t>
  </si>
  <si>
    <t>个</t>
  </si>
  <si>
    <t>18.预算12-1表</t>
  </si>
  <si>
    <t>会议费</t>
  </si>
  <si>
    <t xml:space="preserve">      国有资本经营收入</t>
  </si>
  <si>
    <t>六、文化体育与传媒</t>
  </si>
  <si>
    <t>纳入预算管理的非税收入支出预算表--其他收入.........</t>
  </si>
  <si>
    <t>三公经费支出</t>
  </si>
  <si>
    <t>05</t>
  </si>
  <si>
    <t>单位名称</t>
  </si>
  <si>
    <t>九、上年结转</t>
  </si>
  <si>
    <t>项目支出预算汇总表.......................</t>
  </si>
  <si>
    <t>2016-03-31</t>
  </si>
  <si>
    <t>01</t>
  </si>
  <si>
    <t>国有资本经营收入</t>
  </si>
  <si>
    <t>政府采购金额</t>
  </si>
  <si>
    <t>事业单位经营服务支出</t>
  </si>
  <si>
    <t>全面建成小康社会统计监测经费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</si>
  <si>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</si>
  <si>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</si>
  <si>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</si>
  <si>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</si>
  <si>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</si>
  <si>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</si>
  <si>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12.预算9-1表</t>
  </si>
  <si>
    <t>基本支出预算明细表-工资福利支出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</si>
  <si>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</si>
  <si>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</si>
  <si>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</si>
  <si>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</si>
  <si>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</si>
  <si>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收                  入</t>
  </si>
  <si>
    <t>七、社会保障和就业</t>
  </si>
  <si>
    <t>行政运行</t>
  </si>
  <si>
    <t>公共财政补助</t>
  </si>
  <si>
    <t>20.预算12-3表</t>
  </si>
  <si>
    <t xml:space="preserve">      专项收入</t>
  </si>
  <si>
    <t>2010506</t>
  </si>
  <si>
    <t>十八、粮油物资储备事务</t>
  </si>
  <si>
    <t>十一、农林水事务</t>
  </si>
  <si>
    <t>1.预算01表</t>
  </si>
  <si>
    <t>本　年　支　出　合　计</t>
  </si>
  <si>
    <t>基本工资</t>
  </si>
  <si>
    <t xml:space="preserve">  221</t>
  </si>
  <si>
    <t>2016-01-31</t>
  </si>
  <si>
    <t>资     金     来     源</t>
  </si>
  <si>
    <t>预算07表</t>
  </si>
  <si>
    <t>二、项目支出</t>
  </si>
  <si>
    <t xml:space="preserve">  一般预算结转</t>
  </si>
  <si>
    <t>统计管理</t>
  </si>
  <si>
    <t>四、事业单位经营服务收入</t>
  </si>
  <si>
    <t>财政拨款</t>
  </si>
  <si>
    <t>27.预算16表</t>
  </si>
  <si>
    <t>收  支  预  算  总  表</t>
  </si>
  <si>
    <t>————————————————</t>
  </si>
  <si>
    <t>单位:万元</t>
  </si>
  <si>
    <t>17.预算12表</t>
  </si>
  <si>
    <t>单位人员情况表...................................</t>
  </si>
  <si>
    <t>其他统计信息事务支出</t>
  </si>
  <si>
    <t>公务用车购置及运行维护费</t>
  </si>
  <si>
    <t>收支预算总表.............................</t>
  </si>
  <si>
    <t>基本支出预算明细表--商品和服务支出........</t>
  </si>
  <si>
    <t>一、基本支出</t>
  </si>
  <si>
    <t>基本医疗保险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</si>
  <si>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</si>
  <si>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</si>
  <si>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</si>
  <si>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</si>
  <si>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</si>
  <si>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>政府采购预算表（项目支出）</t>
  </si>
  <si>
    <t>201</t>
  </si>
  <si>
    <t xml:space="preserve">      其他支出</t>
  </si>
  <si>
    <t>水费</t>
  </si>
  <si>
    <t>融资收入</t>
  </si>
  <si>
    <t>四、教育</t>
  </si>
  <si>
    <t>专项统计业务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</si>
  <si>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</si>
  <si>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</si>
  <si>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</si>
  <si>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</si>
  <si>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公务用车运行维护费</t>
  </si>
  <si>
    <t>纳入预算管理的非税收入拨款</t>
  </si>
  <si>
    <t>10.预算08表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</si>
  <si>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</si>
  <si>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</si>
  <si>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</si>
  <si>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</si>
  <si>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单位名称：永兴县统计局</t>
  </si>
  <si>
    <t>财政
拨款</t>
  </si>
  <si>
    <t>罚没
收入</t>
  </si>
  <si>
    <t>其他
收入</t>
  </si>
  <si>
    <t>上年
结转</t>
  </si>
  <si>
    <t>政府性
基金
补助</t>
  </si>
  <si>
    <t>单位
代码</t>
  </si>
  <si>
    <t>附属
单位
上缴
收入</t>
  </si>
  <si>
    <t>债务
收入</t>
  </si>
  <si>
    <t>一般
公共
预算
拨款
小计</t>
  </si>
  <si>
    <t>公共
财政
补助</t>
  </si>
  <si>
    <t>专项
收入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</si>
  <si>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</si>
  <si>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</si>
  <si>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</si>
  <si>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</si>
  <si>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</si>
  <si>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</si>
  <si>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</si>
  <si>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</si>
  <si>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</si>
  <si>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功能科
目编码</t>
  </si>
  <si>
    <t>基本支出预算明细表--对个人和家庭的补助....</t>
  </si>
  <si>
    <t>2016年永兴部门预算报表目录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</si>
</sst>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13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5" fillId="33" borderId="11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2" fontId="15" fillId="0" borderId="11" xfId="0" applyNumberFormat="1" applyFont="1" applyFill="1" applyBorder="1" applyAlignment="1" applyProtection="1">
      <alignment horizontal="right" vertical="center" wrapText="1"/>
      <protection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>
      <alignment/>
    </xf>
    <xf numFmtId="0" fontId="15" fillId="0" borderId="11" xfId="0" applyFont="1" applyBorder="1" applyAlignment="1">
      <alignment vertical="center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195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7" fillId="0" borderId="28" xfId="0" applyNumberFormat="1" applyFont="1" applyBorder="1" applyAlignment="1">
      <alignment vertical="center" wrapText="1"/>
    </xf>
    <xf numFmtId="49" fontId="17" fillId="0" borderId="26" xfId="0" applyNumberFormat="1" applyFont="1" applyBorder="1" applyAlignment="1">
      <alignment vertical="center" wrapText="1"/>
    </xf>
    <xf numFmtId="49" fontId="17" fillId="0" borderId="29" xfId="0" applyNumberFormat="1" applyFont="1" applyBorder="1" applyAlignment="1">
      <alignment vertical="center" wrapText="1"/>
    </xf>
    <xf numFmtId="4" fontId="17" fillId="0" borderId="30" xfId="0" applyNumberFormat="1" applyFont="1" applyBorder="1" applyAlignment="1">
      <alignment vertical="center" wrapText="1"/>
    </xf>
    <xf numFmtId="4" fontId="17" fillId="0" borderId="28" xfId="0" applyNumberFormat="1" applyFont="1" applyBorder="1" applyAlignment="1">
      <alignment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vertical="center" wrapText="1"/>
    </xf>
    <xf numFmtId="4" fontId="17" fillId="0" borderId="26" xfId="0" applyNumberFormat="1" applyFont="1" applyBorder="1" applyAlignment="1">
      <alignment vertical="center" wrapText="1"/>
    </xf>
    <xf numFmtId="4" fontId="17" fillId="0" borderId="25" xfId="0" applyNumberFormat="1" applyFont="1" applyBorder="1" applyAlignment="1">
      <alignment vertical="center" wrapText="1"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18</v>
      </c>
      <c r="I15" s="173"/>
      <c r="J15" s="173"/>
      <c r="K15" s="173"/>
      <c r="L15" s="10"/>
      <c r="M15" s="10"/>
    </row>
    <row r="16" spans="5:11" ht="28.5" customHeight="1">
      <c r="E16"/>
      <c r="F16"/>
      <c r="G16" s="6" t="s">
        <v>214</v>
      </c>
      <c r="I16" s="173"/>
      <c r="J16" s="173"/>
      <c r="K16" s="173"/>
    </row>
    <row r="17" spans="5:10" ht="28.5" customHeight="1">
      <c r="E17"/>
      <c r="F17"/>
      <c r="G17" s="6" t="s">
        <v>159</v>
      </c>
      <c r="J17" s="8" t="s">
        <v>284</v>
      </c>
    </row>
  </sheetData>
  <sheetProtection/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zoomScalePageLayoutView="0" workbookViewId="0" topLeftCell="A1">
      <selection activeCell="A23" sqref="A23"/>
    </sheetView>
  </sheetViews>
  <sheetFormatPr defaultColWidth="9.16015625" defaultRowHeight="12.75" customHeight="1"/>
  <cols>
    <col min="1" max="3" width="5" style="11" customWidth="1"/>
    <col min="4" max="4" width="11.16015625" style="11" customWidth="1"/>
    <col min="5" max="5" width="18.16015625" style="11" customWidth="1"/>
    <col min="6" max="11" width="9.16015625" style="11" customWidth="1"/>
    <col min="12" max="23" width="7" style="11" customWidth="1"/>
    <col min="24" max="16384" width="9.16015625" style="11" customWidth="1"/>
  </cols>
  <sheetData>
    <row r="1" ht="15.75" customHeight="1">
      <c r="W1" s="66" t="s">
        <v>83</v>
      </c>
    </row>
    <row r="2" spans="1:23" s="153" customFormat="1" ht="24.75" customHeight="1">
      <c r="A2" s="175" t="s">
        <v>99</v>
      </c>
      <c r="B2" s="175"/>
      <c r="C2" s="175"/>
      <c r="D2" s="175"/>
      <c r="E2" s="175"/>
      <c r="F2" s="175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s="153" customFormat="1" ht="18.75" customHeight="1">
      <c r="A3" s="203" t="s">
        <v>18</v>
      </c>
      <c r="B3" s="203"/>
      <c r="C3" s="203"/>
      <c r="D3" s="154" t="s">
        <v>189</v>
      </c>
      <c r="E3" s="155"/>
      <c r="W3" s="156" t="s">
        <v>165</v>
      </c>
    </row>
    <row r="4" spans="1:23" ht="23.25" customHeight="1">
      <c r="A4" s="176" t="s">
        <v>155</v>
      </c>
      <c r="B4" s="176"/>
      <c r="C4" s="176"/>
      <c r="D4" s="190" t="s">
        <v>138</v>
      </c>
      <c r="E4" s="176" t="s">
        <v>177</v>
      </c>
      <c r="F4" s="176" t="s">
        <v>215</v>
      </c>
      <c r="G4" s="176" t="s">
        <v>25</v>
      </c>
      <c r="H4" s="176"/>
      <c r="I4" s="176"/>
      <c r="J4" s="176"/>
      <c r="K4" s="176" t="s">
        <v>182</v>
      </c>
      <c r="L4" s="176"/>
      <c r="M4" s="176"/>
      <c r="N4" s="176"/>
      <c r="O4" s="176"/>
      <c r="P4" s="176"/>
      <c r="Q4" s="176"/>
      <c r="R4" s="176"/>
      <c r="S4" s="176"/>
      <c r="T4" s="176" t="s">
        <v>246</v>
      </c>
      <c r="U4" s="176" t="s">
        <v>204</v>
      </c>
      <c r="V4" s="176" t="s">
        <v>39</v>
      </c>
      <c r="W4" s="176" t="s">
        <v>154</v>
      </c>
    </row>
    <row r="5" spans="1:23" ht="69.75" customHeight="1">
      <c r="A5" s="71" t="s">
        <v>129</v>
      </c>
      <c r="B5" s="71" t="s">
        <v>221</v>
      </c>
      <c r="C5" s="72" t="s">
        <v>213</v>
      </c>
      <c r="D5" s="176"/>
      <c r="E5" s="176"/>
      <c r="F5" s="176"/>
      <c r="G5" s="72" t="s">
        <v>72</v>
      </c>
      <c r="H5" s="72" t="s">
        <v>175</v>
      </c>
      <c r="I5" s="72" t="s">
        <v>38</v>
      </c>
      <c r="J5" s="72" t="s">
        <v>9</v>
      </c>
      <c r="K5" s="72" t="s">
        <v>72</v>
      </c>
      <c r="L5" s="72" t="s">
        <v>307</v>
      </c>
      <c r="M5" s="72" t="s">
        <v>84</v>
      </c>
      <c r="N5" s="71" t="s">
        <v>21</v>
      </c>
      <c r="O5" s="71" t="s">
        <v>51</v>
      </c>
      <c r="P5" s="72" t="s">
        <v>79</v>
      </c>
      <c r="Q5" s="72" t="s">
        <v>112</v>
      </c>
      <c r="R5" s="72" t="s">
        <v>8</v>
      </c>
      <c r="S5" s="72" t="s">
        <v>9</v>
      </c>
      <c r="T5" s="176"/>
      <c r="U5" s="176"/>
      <c r="V5" s="176"/>
      <c r="W5" s="176"/>
    </row>
    <row r="6" spans="1:24" ht="17.25" customHeight="1">
      <c r="A6" s="107" t="s">
        <v>205</v>
      </c>
      <c r="B6" s="106" t="s">
        <v>205</v>
      </c>
      <c r="C6" s="106" t="s">
        <v>205</v>
      </c>
      <c r="D6" s="106" t="s">
        <v>205</v>
      </c>
      <c r="E6" s="107" t="s">
        <v>205</v>
      </c>
      <c r="F6" s="106">
        <v>1</v>
      </c>
      <c r="G6" s="106">
        <v>2</v>
      </c>
      <c r="H6" s="107">
        <v>3</v>
      </c>
      <c r="I6" s="107">
        <v>4</v>
      </c>
      <c r="J6" s="107">
        <v>5</v>
      </c>
      <c r="K6" s="107">
        <v>6</v>
      </c>
      <c r="L6" s="107">
        <v>7</v>
      </c>
      <c r="M6" s="106">
        <v>8</v>
      </c>
      <c r="N6" s="106">
        <v>9</v>
      </c>
      <c r="O6" s="106">
        <v>10</v>
      </c>
      <c r="P6" s="107">
        <v>11</v>
      </c>
      <c r="Q6" s="107">
        <v>12</v>
      </c>
      <c r="R6" s="107">
        <v>13</v>
      </c>
      <c r="S6" s="107">
        <v>14</v>
      </c>
      <c r="T6" s="135">
        <v>15</v>
      </c>
      <c r="U6" s="135">
        <v>16</v>
      </c>
      <c r="V6" s="134">
        <v>17</v>
      </c>
      <c r="W6" s="134">
        <v>18</v>
      </c>
      <c r="X6" s="13"/>
    </row>
    <row r="7" spans="1:23" s="13" customFormat="1" ht="24" customHeight="1">
      <c r="A7" s="88"/>
      <c r="B7" s="90"/>
      <c r="C7" s="88"/>
      <c r="D7" s="90"/>
      <c r="E7" s="88"/>
      <c r="F7" s="108">
        <v>229.73</v>
      </c>
      <c r="G7" s="108">
        <v>139.93</v>
      </c>
      <c r="H7" s="108">
        <v>108.68</v>
      </c>
      <c r="I7" s="108">
        <v>31.25</v>
      </c>
      <c r="J7" s="108">
        <v>0</v>
      </c>
      <c r="K7" s="108">
        <v>89.8</v>
      </c>
      <c r="L7" s="108">
        <v>89.8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</row>
    <row r="8" spans="1:23" ht="24" customHeight="1">
      <c r="A8" s="88" t="s">
        <v>300</v>
      </c>
      <c r="B8" s="90" t="s">
        <v>238</v>
      </c>
      <c r="C8" s="88" t="s">
        <v>238</v>
      </c>
      <c r="D8" s="90" t="s">
        <v>118</v>
      </c>
      <c r="E8" s="88" t="s">
        <v>189</v>
      </c>
      <c r="F8" s="108">
        <v>14.52</v>
      </c>
      <c r="G8" s="108">
        <v>0</v>
      </c>
      <c r="H8" s="108">
        <v>0</v>
      </c>
      <c r="I8" s="108">
        <v>0</v>
      </c>
      <c r="J8" s="108">
        <v>0</v>
      </c>
      <c r="K8" s="108">
        <v>14.52</v>
      </c>
      <c r="L8" s="108">
        <v>14.52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</row>
    <row r="9" spans="1:23" ht="24" customHeight="1">
      <c r="A9" s="88" t="s">
        <v>300</v>
      </c>
      <c r="B9" s="90" t="s">
        <v>238</v>
      </c>
      <c r="C9" s="88" t="s">
        <v>166</v>
      </c>
      <c r="D9" s="90" t="s">
        <v>118</v>
      </c>
      <c r="E9" s="88" t="s">
        <v>189</v>
      </c>
      <c r="F9" s="108">
        <v>13.28</v>
      </c>
      <c r="G9" s="108">
        <v>0</v>
      </c>
      <c r="H9" s="108">
        <v>0</v>
      </c>
      <c r="I9" s="108">
        <v>0</v>
      </c>
      <c r="J9" s="108">
        <v>0</v>
      </c>
      <c r="K9" s="108">
        <v>13.28</v>
      </c>
      <c r="L9" s="108">
        <v>13.28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</row>
    <row r="10" spans="1:23" ht="24" customHeight="1">
      <c r="A10" s="88" t="s">
        <v>300</v>
      </c>
      <c r="B10" s="90" t="s">
        <v>238</v>
      </c>
      <c r="C10" s="88" t="s">
        <v>87</v>
      </c>
      <c r="D10" s="90" t="s">
        <v>118</v>
      </c>
      <c r="E10" s="88" t="s">
        <v>189</v>
      </c>
      <c r="F10" s="108">
        <v>50</v>
      </c>
      <c r="G10" s="108">
        <v>0</v>
      </c>
      <c r="H10" s="108">
        <v>0</v>
      </c>
      <c r="I10" s="108">
        <v>0</v>
      </c>
      <c r="J10" s="108">
        <v>0</v>
      </c>
      <c r="K10" s="108">
        <v>50</v>
      </c>
      <c r="L10" s="108">
        <v>50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</row>
    <row r="11" spans="1:23" ht="24" customHeight="1">
      <c r="A11" s="88" t="s">
        <v>300</v>
      </c>
      <c r="B11" s="90" t="s">
        <v>238</v>
      </c>
      <c r="C11" s="88" t="s">
        <v>243</v>
      </c>
      <c r="D11" s="90" t="s">
        <v>118</v>
      </c>
      <c r="E11" s="88" t="s">
        <v>189</v>
      </c>
      <c r="F11" s="108">
        <v>139.93</v>
      </c>
      <c r="G11" s="108">
        <v>139.93</v>
      </c>
      <c r="H11" s="108">
        <v>108.68</v>
      </c>
      <c r="I11" s="108">
        <v>31.25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</row>
    <row r="12" spans="1:23" ht="24" customHeight="1">
      <c r="A12" s="88" t="s">
        <v>300</v>
      </c>
      <c r="B12" s="90" t="s">
        <v>238</v>
      </c>
      <c r="C12" s="88" t="s">
        <v>1</v>
      </c>
      <c r="D12" s="90" t="s">
        <v>118</v>
      </c>
      <c r="E12" s="88" t="s">
        <v>189</v>
      </c>
      <c r="F12" s="108">
        <v>12</v>
      </c>
      <c r="G12" s="108">
        <v>0</v>
      </c>
      <c r="H12" s="108">
        <v>0</v>
      </c>
      <c r="I12" s="108">
        <v>0</v>
      </c>
      <c r="J12" s="108">
        <v>0</v>
      </c>
      <c r="K12" s="108">
        <v>12</v>
      </c>
      <c r="L12" s="108">
        <v>12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sheetProtection/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zoomScalePageLayoutView="0" workbookViewId="0" topLeftCell="H1">
      <selection activeCell="A23" sqref="A23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6" t="s">
        <v>164</v>
      </c>
    </row>
    <row r="2" spans="1:29" ht="27" customHeight="1">
      <c r="A2" s="175" t="s">
        <v>299</v>
      </c>
      <c r="B2" s="175"/>
      <c r="C2" s="175"/>
      <c r="D2" s="175"/>
      <c r="E2" s="175"/>
      <c r="F2" s="175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6.5" customHeight="1">
      <c r="A3" s="204" t="s">
        <v>18</v>
      </c>
      <c r="B3" s="204"/>
      <c r="C3" s="204"/>
      <c r="D3" s="37" t="s">
        <v>189</v>
      </c>
      <c r="E3" s="27"/>
      <c r="AC3" s="21" t="s">
        <v>165</v>
      </c>
    </row>
    <row r="4" spans="1:29" ht="23.25" customHeight="1">
      <c r="A4" s="205" t="s">
        <v>155</v>
      </c>
      <c r="B4" s="205"/>
      <c r="C4" s="205"/>
      <c r="D4" s="209" t="s">
        <v>138</v>
      </c>
      <c r="E4" s="206" t="s">
        <v>239</v>
      </c>
      <c r="F4" s="206" t="s">
        <v>184</v>
      </c>
      <c r="G4" s="206" t="s">
        <v>54</v>
      </c>
      <c r="H4" s="206" t="s">
        <v>211</v>
      </c>
      <c r="I4" s="206" t="s">
        <v>86</v>
      </c>
      <c r="J4" s="205" t="s">
        <v>90</v>
      </c>
      <c r="K4" s="205" t="s">
        <v>133</v>
      </c>
      <c r="L4" s="207" t="s">
        <v>275</v>
      </c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23.25" customHeight="1">
      <c r="A5" s="205"/>
      <c r="B5" s="205"/>
      <c r="C5" s="205"/>
      <c r="D5" s="209"/>
      <c r="E5" s="206"/>
      <c r="F5" s="206"/>
      <c r="G5" s="206"/>
      <c r="H5" s="206"/>
      <c r="I5" s="206"/>
      <c r="J5" s="206"/>
      <c r="K5" s="205"/>
      <c r="L5" s="205" t="s">
        <v>253</v>
      </c>
      <c r="M5" s="205" t="s">
        <v>37</v>
      </c>
      <c r="N5" s="205"/>
      <c r="O5" s="205"/>
      <c r="P5" s="205"/>
      <c r="Q5" s="205"/>
      <c r="R5" s="205"/>
      <c r="S5" s="205"/>
      <c r="T5" s="206"/>
      <c r="U5" s="206" t="s">
        <v>196</v>
      </c>
      <c r="V5" s="206" t="s">
        <v>167</v>
      </c>
      <c r="W5" s="206" t="s">
        <v>246</v>
      </c>
      <c r="X5" s="205" t="s">
        <v>188</v>
      </c>
      <c r="Y5" s="210" t="s">
        <v>33</v>
      </c>
      <c r="Z5" s="206"/>
      <c r="AA5" s="206" t="s">
        <v>77</v>
      </c>
      <c r="AB5" s="206" t="s">
        <v>57</v>
      </c>
      <c r="AC5" s="205" t="s">
        <v>40</v>
      </c>
    </row>
    <row r="6" spans="1:29" ht="39" customHeight="1">
      <c r="A6" s="205" t="s">
        <v>129</v>
      </c>
      <c r="B6" s="205" t="s">
        <v>221</v>
      </c>
      <c r="C6" s="205" t="s">
        <v>213</v>
      </c>
      <c r="D6" s="209"/>
      <c r="E6" s="206"/>
      <c r="F6" s="206"/>
      <c r="G6" s="206"/>
      <c r="H6" s="206"/>
      <c r="I6" s="206"/>
      <c r="J6" s="206"/>
      <c r="K6" s="205"/>
      <c r="L6" s="205"/>
      <c r="M6" s="205" t="s">
        <v>134</v>
      </c>
      <c r="N6" s="205" t="s">
        <v>281</v>
      </c>
      <c r="O6" s="205" t="s">
        <v>60</v>
      </c>
      <c r="P6" s="205"/>
      <c r="Q6" s="205"/>
      <c r="R6" s="205"/>
      <c r="S6" s="205"/>
      <c r="T6" s="206"/>
      <c r="U6" s="206"/>
      <c r="V6" s="206"/>
      <c r="W6" s="206"/>
      <c r="X6" s="205"/>
      <c r="Y6" s="210"/>
      <c r="Z6" s="206"/>
      <c r="AA6" s="206"/>
      <c r="AB6" s="206"/>
      <c r="AC6" s="205"/>
    </row>
    <row r="7" spans="1:29" ht="52.5" customHeight="1">
      <c r="A7" s="208"/>
      <c r="B7" s="208"/>
      <c r="C7" s="208"/>
      <c r="D7" s="209"/>
      <c r="E7" s="206"/>
      <c r="F7" s="206"/>
      <c r="G7" s="206"/>
      <c r="H7" s="206"/>
      <c r="I7" s="206"/>
      <c r="J7" s="206"/>
      <c r="K7" s="205"/>
      <c r="L7" s="205"/>
      <c r="M7" s="205"/>
      <c r="N7" s="205"/>
      <c r="O7" s="29" t="s">
        <v>46</v>
      </c>
      <c r="P7" s="29" t="s">
        <v>106</v>
      </c>
      <c r="Q7" s="29" t="s">
        <v>10</v>
      </c>
      <c r="R7" s="29" t="s">
        <v>244</v>
      </c>
      <c r="S7" s="24" t="s">
        <v>136</v>
      </c>
      <c r="T7" s="25" t="s">
        <v>188</v>
      </c>
      <c r="U7" s="206"/>
      <c r="V7" s="206"/>
      <c r="W7" s="206"/>
      <c r="X7" s="205"/>
      <c r="Y7" s="33" t="s">
        <v>264</v>
      </c>
      <c r="Z7" s="34" t="s">
        <v>127</v>
      </c>
      <c r="AA7" s="206"/>
      <c r="AB7" s="206"/>
      <c r="AC7" s="208"/>
    </row>
    <row r="8" spans="1:31" ht="19.5" customHeight="1">
      <c r="A8" s="9" t="s">
        <v>205</v>
      </c>
      <c r="B8" s="9" t="s">
        <v>205</v>
      </c>
      <c r="C8" s="9" t="s">
        <v>205</v>
      </c>
      <c r="D8" s="29" t="s">
        <v>205</v>
      </c>
      <c r="E8" s="31" t="s">
        <v>205</v>
      </c>
      <c r="F8" s="31" t="s">
        <v>205</v>
      </c>
      <c r="G8" s="31" t="s">
        <v>205</v>
      </c>
      <c r="H8" s="31" t="s">
        <v>205</v>
      </c>
      <c r="I8" s="35" t="s">
        <v>205</v>
      </c>
      <c r="J8" s="23" t="s">
        <v>205</v>
      </c>
      <c r="K8" s="28">
        <v>1</v>
      </c>
      <c r="L8" s="29">
        <v>2</v>
      </c>
      <c r="M8" s="28">
        <v>3</v>
      </c>
      <c r="N8" s="28">
        <v>4</v>
      </c>
      <c r="O8" s="28">
        <v>5</v>
      </c>
      <c r="P8" s="28">
        <v>6</v>
      </c>
      <c r="Q8" s="28">
        <v>7</v>
      </c>
      <c r="R8" s="28">
        <v>8</v>
      </c>
      <c r="S8" s="31">
        <v>9</v>
      </c>
      <c r="T8" s="31">
        <v>10</v>
      </c>
      <c r="U8" s="31">
        <v>11</v>
      </c>
      <c r="V8" s="31">
        <v>12</v>
      </c>
      <c r="W8" s="28">
        <v>13</v>
      </c>
      <c r="X8" s="28">
        <v>14</v>
      </c>
      <c r="Y8" s="31">
        <v>15</v>
      </c>
      <c r="Z8" s="31">
        <v>16</v>
      </c>
      <c r="AA8" s="35">
        <v>17</v>
      </c>
      <c r="AB8" s="36">
        <v>18</v>
      </c>
      <c r="AC8" s="32">
        <v>19</v>
      </c>
      <c r="AD8" s="27"/>
      <c r="AE8" s="27"/>
    </row>
    <row r="9" spans="1:30" s="27" customFormat="1" ht="23.25" customHeight="1">
      <c r="A9" s="41"/>
      <c r="B9" s="45"/>
      <c r="C9" s="43"/>
      <c r="D9" s="44" t="s">
        <v>118</v>
      </c>
      <c r="E9" s="41" t="s">
        <v>189</v>
      </c>
      <c r="F9" s="41" t="s">
        <v>4</v>
      </c>
      <c r="G9" s="41"/>
      <c r="H9" s="41" t="s">
        <v>125</v>
      </c>
      <c r="I9" s="48">
        <v>342</v>
      </c>
      <c r="J9" s="41" t="s">
        <v>82</v>
      </c>
      <c r="K9" s="42">
        <v>34.2</v>
      </c>
      <c r="L9" s="46">
        <v>34.2</v>
      </c>
      <c r="M9" s="39">
        <v>34.2</v>
      </c>
      <c r="N9" s="46">
        <v>34.2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0">
        <v>0</v>
      </c>
      <c r="Z9" s="38">
        <v>0</v>
      </c>
      <c r="AA9" s="46">
        <v>0</v>
      </c>
      <c r="AB9" s="40">
        <v>0</v>
      </c>
      <c r="AC9" s="47">
        <v>0</v>
      </c>
      <c r="AD9" s="30"/>
    </row>
    <row r="10" spans="1:31" ht="23.25" customHeight="1">
      <c r="A10" s="41"/>
      <c r="B10" s="45"/>
      <c r="C10" s="43"/>
      <c r="D10" s="44" t="s">
        <v>118</v>
      </c>
      <c r="E10" s="41" t="s">
        <v>189</v>
      </c>
      <c r="F10" s="41" t="s">
        <v>110</v>
      </c>
      <c r="G10" s="41"/>
      <c r="H10" s="41" t="s">
        <v>137</v>
      </c>
      <c r="I10" s="48">
        <v>1</v>
      </c>
      <c r="J10" s="41" t="s">
        <v>82</v>
      </c>
      <c r="K10" s="42">
        <v>0.86</v>
      </c>
      <c r="L10" s="46">
        <v>0.86</v>
      </c>
      <c r="M10" s="39">
        <v>0.86</v>
      </c>
      <c r="N10" s="46">
        <v>0.86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0">
        <v>0</v>
      </c>
      <c r="Z10" s="38">
        <v>0</v>
      </c>
      <c r="AA10" s="46">
        <v>0</v>
      </c>
      <c r="AB10" s="40">
        <v>0</v>
      </c>
      <c r="AC10" s="47">
        <v>0</v>
      </c>
      <c r="AD10" s="27"/>
      <c r="AE10" s="27"/>
    </row>
    <row r="11" spans="1:31" ht="23.25" customHeight="1">
      <c r="A11" s="41"/>
      <c r="B11" s="45"/>
      <c r="C11" s="43"/>
      <c r="D11" s="44" t="s">
        <v>118</v>
      </c>
      <c r="E11" s="41" t="s">
        <v>189</v>
      </c>
      <c r="F11" s="41" t="s">
        <v>15</v>
      </c>
      <c r="G11" s="41"/>
      <c r="H11" s="41" t="s">
        <v>48</v>
      </c>
      <c r="I11" s="48">
        <v>1</v>
      </c>
      <c r="J11" s="41" t="s">
        <v>82</v>
      </c>
      <c r="K11" s="42">
        <v>0.17</v>
      </c>
      <c r="L11" s="46">
        <v>0.17</v>
      </c>
      <c r="M11" s="39">
        <v>0.17</v>
      </c>
      <c r="N11" s="46">
        <v>0.17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0">
        <v>0</v>
      </c>
      <c r="Z11" s="38">
        <v>0</v>
      </c>
      <c r="AA11" s="46">
        <v>0</v>
      </c>
      <c r="AB11" s="40">
        <v>0</v>
      </c>
      <c r="AC11" s="47">
        <v>0</v>
      </c>
      <c r="AD11" s="27"/>
      <c r="AE11" s="27"/>
    </row>
    <row r="12" spans="1:31" ht="23.25" customHeight="1">
      <c r="A12" s="41"/>
      <c r="B12" s="45"/>
      <c r="C12" s="43"/>
      <c r="D12" s="44" t="s">
        <v>118</v>
      </c>
      <c r="E12" s="41" t="s">
        <v>189</v>
      </c>
      <c r="F12" s="41" t="s">
        <v>181</v>
      </c>
      <c r="G12" s="41"/>
      <c r="H12" s="41" t="s">
        <v>44</v>
      </c>
      <c r="I12" s="48">
        <v>4</v>
      </c>
      <c r="J12" s="41" t="s">
        <v>82</v>
      </c>
      <c r="K12" s="42">
        <v>1.18</v>
      </c>
      <c r="L12" s="46">
        <v>1.18</v>
      </c>
      <c r="M12" s="39">
        <v>1.18</v>
      </c>
      <c r="N12" s="46">
        <v>1.18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0">
        <v>0</v>
      </c>
      <c r="Z12" s="38">
        <v>0</v>
      </c>
      <c r="AA12" s="46">
        <v>0</v>
      </c>
      <c r="AB12" s="40">
        <v>0</v>
      </c>
      <c r="AC12" s="47">
        <v>0</v>
      </c>
      <c r="AD12" s="27"/>
      <c r="AE12" s="27"/>
    </row>
    <row r="13" spans="1:31" ht="23.25" customHeight="1">
      <c r="A13" s="41"/>
      <c r="B13" s="45"/>
      <c r="C13" s="43"/>
      <c r="D13" s="44" t="s">
        <v>118</v>
      </c>
      <c r="E13" s="41" t="s">
        <v>189</v>
      </c>
      <c r="F13" s="41" t="s">
        <v>71</v>
      </c>
      <c r="G13" s="41"/>
      <c r="H13" s="41" t="s">
        <v>242</v>
      </c>
      <c r="I13" s="48">
        <v>15</v>
      </c>
      <c r="J13" s="41" t="s">
        <v>231</v>
      </c>
      <c r="K13" s="42">
        <v>0.09</v>
      </c>
      <c r="L13" s="46">
        <v>0.09</v>
      </c>
      <c r="M13" s="39">
        <v>0.09</v>
      </c>
      <c r="N13" s="46">
        <v>0.09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0">
        <v>0</v>
      </c>
      <c r="Z13" s="38">
        <v>0</v>
      </c>
      <c r="AA13" s="46">
        <v>0</v>
      </c>
      <c r="AB13" s="40">
        <v>0</v>
      </c>
      <c r="AC13" s="47">
        <v>0</v>
      </c>
      <c r="AD13" s="27"/>
      <c r="AE13" s="27"/>
    </row>
    <row r="14" spans="1:31" ht="23.25" customHeight="1">
      <c r="A14" s="41"/>
      <c r="B14" s="45"/>
      <c r="C14" s="43"/>
      <c r="D14" s="44" t="s">
        <v>118</v>
      </c>
      <c r="E14" s="41" t="s">
        <v>189</v>
      </c>
      <c r="F14" s="41" t="s">
        <v>24</v>
      </c>
      <c r="G14" s="41"/>
      <c r="H14" s="41" t="s">
        <v>242</v>
      </c>
      <c r="I14" s="48">
        <v>2</v>
      </c>
      <c r="J14" s="41" t="s">
        <v>231</v>
      </c>
      <c r="K14" s="42">
        <v>0.12</v>
      </c>
      <c r="L14" s="46">
        <v>0.12</v>
      </c>
      <c r="M14" s="39">
        <v>0.12</v>
      </c>
      <c r="N14" s="46">
        <v>0.12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0">
        <v>0</v>
      </c>
      <c r="Z14" s="38">
        <v>0</v>
      </c>
      <c r="AA14" s="46">
        <v>0</v>
      </c>
      <c r="AB14" s="40">
        <v>0</v>
      </c>
      <c r="AC14" s="47">
        <v>0</v>
      </c>
      <c r="AE14" s="27"/>
    </row>
    <row r="15" spans="1:29" ht="23.25" customHeight="1">
      <c r="A15" s="41"/>
      <c r="B15" s="45"/>
      <c r="C15" s="43"/>
      <c r="D15" s="44" t="s">
        <v>118</v>
      </c>
      <c r="E15" s="41" t="s">
        <v>189</v>
      </c>
      <c r="F15" s="41" t="s">
        <v>194</v>
      </c>
      <c r="G15" s="41"/>
      <c r="H15" s="41" t="s">
        <v>161</v>
      </c>
      <c r="I15" s="48">
        <v>26</v>
      </c>
      <c r="J15" s="41" t="s">
        <v>76</v>
      </c>
      <c r="K15" s="42">
        <v>1.2</v>
      </c>
      <c r="L15" s="46">
        <v>1.2</v>
      </c>
      <c r="M15" s="39">
        <v>1.2</v>
      </c>
      <c r="N15" s="46">
        <v>1.2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0">
        <v>0</v>
      </c>
      <c r="Z15" s="38">
        <v>0</v>
      </c>
      <c r="AA15" s="46">
        <v>0</v>
      </c>
      <c r="AB15" s="40">
        <v>0</v>
      </c>
      <c r="AC15" s="47">
        <v>0</v>
      </c>
    </row>
    <row r="16" spans="1:29" ht="23.25" customHeight="1">
      <c r="A16" s="41"/>
      <c r="B16" s="45"/>
      <c r="C16" s="43"/>
      <c r="D16" s="44" t="s">
        <v>118</v>
      </c>
      <c r="E16" s="41" t="s">
        <v>189</v>
      </c>
      <c r="F16" s="41" t="s">
        <v>95</v>
      </c>
      <c r="G16" s="41"/>
      <c r="H16" s="41" t="s">
        <v>115</v>
      </c>
      <c r="I16" s="48">
        <v>5</v>
      </c>
      <c r="J16" s="41" t="s">
        <v>82</v>
      </c>
      <c r="K16" s="42">
        <v>2.6</v>
      </c>
      <c r="L16" s="46">
        <v>2.6</v>
      </c>
      <c r="M16" s="39">
        <v>2.6</v>
      </c>
      <c r="N16" s="46">
        <v>2.6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0">
        <v>0</v>
      </c>
      <c r="Z16" s="38">
        <v>0</v>
      </c>
      <c r="AA16" s="46">
        <v>0</v>
      </c>
      <c r="AB16" s="40">
        <v>0</v>
      </c>
      <c r="AC16" s="47">
        <v>0</v>
      </c>
    </row>
    <row r="17" spans="1:29" ht="23.25" customHeight="1">
      <c r="A17" s="41"/>
      <c r="B17" s="45"/>
      <c r="C17" s="43"/>
      <c r="D17" s="44" t="s">
        <v>118</v>
      </c>
      <c r="E17" s="41" t="s">
        <v>189</v>
      </c>
      <c r="F17" s="41" t="s">
        <v>132</v>
      </c>
      <c r="G17" s="41"/>
      <c r="H17" s="41" t="s">
        <v>168</v>
      </c>
      <c r="I17" s="48">
        <v>5700</v>
      </c>
      <c r="J17" s="41" t="s">
        <v>163</v>
      </c>
      <c r="K17" s="42">
        <v>4</v>
      </c>
      <c r="L17" s="46">
        <v>4</v>
      </c>
      <c r="M17" s="39">
        <v>4</v>
      </c>
      <c r="N17" s="46">
        <v>4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0">
        <v>0</v>
      </c>
      <c r="Z17" s="38">
        <v>0</v>
      </c>
      <c r="AA17" s="46">
        <v>0</v>
      </c>
      <c r="AB17" s="40">
        <v>0</v>
      </c>
      <c r="AC17" s="47">
        <v>0</v>
      </c>
    </row>
    <row r="18" spans="1:29" ht="23.25" customHeight="1">
      <c r="A18" s="41"/>
      <c r="B18" s="45"/>
      <c r="C18" s="43"/>
      <c r="D18" s="44" t="s">
        <v>118</v>
      </c>
      <c r="E18" s="41" t="s">
        <v>189</v>
      </c>
      <c r="F18" s="41" t="s">
        <v>131</v>
      </c>
      <c r="G18" s="41"/>
      <c r="H18" s="41" t="s">
        <v>274</v>
      </c>
      <c r="I18" s="48">
        <v>6</v>
      </c>
      <c r="J18" s="41" t="s">
        <v>231</v>
      </c>
      <c r="K18" s="42">
        <v>0.46</v>
      </c>
      <c r="L18" s="46">
        <v>0.46</v>
      </c>
      <c r="M18" s="39">
        <v>0.46</v>
      </c>
      <c r="N18" s="46">
        <v>0.46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0">
        <v>0</v>
      </c>
      <c r="Z18" s="38">
        <v>0</v>
      </c>
      <c r="AA18" s="46">
        <v>0</v>
      </c>
      <c r="AB18" s="40">
        <v>0</v>
      </c>
      <c r="AC18" s="47">
        <v>0</v>
      </c>
    </row>
    <row r="19" spans="1:29" ht="23.25" customHeight="1">
      <c r="A19" s="41"/>
      <c r="B19" s="45"/>
      <c r="C19" s="43"/>
      <c r="D19" s="44" t="s">
        <v>118</v>
      </c>
      <c r="E19" s="41" t="s">
        <v>189</v>
      </c>
      <c r="F19" s="41" t="s">
        <v>119</v>
      </c>
      <c r="G19" s="41"/>
      <c r="H19" s="41" t="s">
        <v>161</v>
      </c>
      <c r="I19" s="48">
        <v>4</v>
      </c>
      <c r="J19" s="41" t="s">
        <v>76</v>
      </c>
      <c r="K19" s="42">
        <v>0.6</v>
      </c>
      <c r="L19" s="46">
        <v>0.6</v>
      </c>
      <c r="M19" s="39">
        <v>0.6</v>
      </c>
      <c r="N19" s="46">
        <v>0.6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0">
        <v>0</v>
      </c>
      <c r="Z19" s="38">
        <v>0</v>
      </c>
      <c r="AA19" s="46">
        <v>0</v>
      </c>
      <c r="AB19" s="40">
        <v>0</v>
      </c>
      <c r="AC19" s="47">
        <v>0</v>
      </c>
    </row>
    <row r="20" spans="1:29" ht="23.25" customHeight="1">
      <c r="A20" s="41"/>
      <c r="B20" s="45"/>
      <c r="C20" s="43"/>
      <c r="D20" s="44" t="s">
        <v>118</v>
      </c>
      <c r="E20" s="41" t="s">
        <v>189</v>
      </c>
      <c r="F20" s="41" t="s">
        <v>67</v>
      </c>
      <c r="G20" s="41"/>
      <c r="H20" s="41" t="s">
        <v>161</v>
      </c>
      <c r="I20" s="48">
        <v>1</v>
      </c>
      <c r="J20" s="41" t="s">
        <v>76</v>
      </c>
      <c r="K20" s="42">
        <v>1.15</v>
      </c>
      <c r="L20" s="46">
        <v>1.15</v>
      </c>
      <c r="M20" s="39">
        <v>1.15</v>
      </c>
      <c r="N20" s="46">
        <v>1.15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0">
        <v>0</v>
      </c>
      <c r="Z20" s="38">
        <v>0</v>
      </c>
      <c r="AA20" s="46">
        <v>0</v>
      </c>
      <c r="AB20" s="40">
        <v>0</v>
      </c>
      <c r="AC20" s="47">
        <v>0</v>
      </c>
    </row>
    <row r="24" ht="12.75" customHeight="1">
      <c r="Z24" s="27"/>
    </row>
  </sheetData>
  <sheetProtection/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V5:V7"/>
    <mergeCell ref="Y5:Z6"/>
    <mergeCell ref="W5:W7"/>
    <mergeCell ref="X5:X7"/>
    <mergeCell ref="J4:J7"/>
    <mergeCell ref="L5:L7"/>
    <mergeCell ref="M6:M7"/>
    <mergeCell ref="N6:N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A23" sqref="A23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26.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66" t="s">
        <v>52</v>
      </c>
    </row>
    <row r="2" spans="1:15" s="110" customFormat="1" ht="27.75" customHeight="1">
      <c r="A2" s="175" t="s">
        <v>237</v>
      </c>
      <c r="B2" s="175"/>
      <c r="C2" s="175"/>
      <c r="D2" s="175"/>
      <c r="E2" s="175"/>
      <c r="F2" s="175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21" customHeight="1">
      <c r="A3" s="211" t="s">
        <v>18</v>
      </c>
      <c r="B3" s="211"/>
      <c r="C3" s="211"/>
      <c r="D3" s="111" t="s">
        <v>189</v>
      </c>
      <c r="E3" s="112"/>
      <c r="F3" s="113"/>
      <c r="G3" s="113"/>
      <c r="H3" s="113"/>
      <c r="I3" s="113"/>
      <c r="J3" s="113"/>
      <c r="K3" s="113"/>
      <c r="L3" s="113"/>
      <c r="M3" s="113"/>
      <c r="N3" s="113"/>
      <c r="O3" s="114" t="s">
        <v>165</v>
      </c>
    </row>
    <row r="4" spans="1:15" ht="43.5" customHeight="1">
      <c r="A4" s="190" t="s">
        <v>155</v>
      </c>
      <c r="B4" s="190"/>
      <c r="C4" s="190"/>
      <c r="D4" s="176" t="s">
        <v>138</v>
      </c>
      <c r="E4" s="176" t="s">
        <v>250</v>
      </c>
      <c r="F4" s="176" t="s">
        <v>253</v>
      </c>
      <c r="G4" s="176" t="s">
        <v>156</v>
      </c>
      <c r="H4" s="176" t="s">
        <v>41</v>
      </c>
      <c r="I4" s="176" t="s">
        <v>289</v>
      </c>
      <c r="J4" s="176"/>
      <c r="K4" s="176"/>
      <c r="L4" s="176" t="s">
        <v>313</v>
      </c>
      <c r="M4" s="176"/>
      <c r="N4" s="179"/>
      <c r="O4" s="176"/>
    </row>
    <row r="5" spans="1:15" ht="62.25" customHeight="1">
      <c r="A5" s="70" t="s">
        <v>129</v>
      </c>
      <c r="B5" s="70" t="s">
        <v>221</v>
      </c>
      <c r="C5" s="70" t="s">
        <v>213</v>
      </c>
      <c r="D5" s="176"/>
      <c r="E5" s="176"/>
      <c r="F5" s="176"/>
      <c r="G5" s="176"/>
      <c r="H5" s="176"/>
      <c r="I5" s="72" t="s">
        <v>174</v>
      </c>
      <c r="J5" s="72" t="s">
        <v>148</v>
      </c>
      <c r="K5" s="72" t="s">
        <v>144</v>
      </c>
      <c r="L5" s="72" t="s">
        <v>174</v>
      </c>
      <c r="M5" s="115" t="s">
        <v>156</v>
      </c>
      <c r="N5" s="70" t="s">
        <v>295</v>
      </c>
      <c r="O5" s="116" t="s">
        <v>310</v>
      </c>
    </row>
    <row r="6" spans="1:15" ht="19.5" customHeight="1">
      <c r="A6" s="106" t="s">
        <v>205</v>
      </c>
      <c r="B6" s="107" t="s">
        <v>205</v>
      </c>
      <c r="C6" s="106" t="s">
        <v>205</v>
      </c>
      <c r="D6" s="106" t="s">
        <v>205</v>
      </c>
      <c r="E6" s="106" t="s">
        <v>205</v>
      </c>
      <c r="F6" s="106">
        <v>1</v>
      </c>
      <c r="G6" s="106">
        <v>2</v>
      </c>
      <c r="H6" s="107">
        <v>3</v>
      </c>
      <c r="I6" s="107">
        <v>4</v>
      </c>
      <c r="J6" s="107">
        <v>5</v>
      </c>
      <c r="K6" s="107">
        <v>6</v>
      </c>
      <c r="L6" s="107">
        <v>7</v>
      </c>
      <c r="M6" s="117">
        <v>8</v>
      </c>
      <c r="N6" s="74">
        <v>9</v>
      </c>
      <c r="O6" s="118">
        <v>10</v>
      </c>
    </row>
    <row r="7" spans="1:16" s="13" customFormat="1" ht="24.75" customHeight="1">
      <c r="A7" s="77"/>
      <c r="B7" s="77"/>
      <c r="C7" s="88"/>
      <c r="D7" s="89"/>
      <c r="E7" s="90"/>
      <c r="F7" s="119">
        <f>SUM(G7+I7)</f>
        <v>12.10778</v>
      </c>
      <c r="G7" s="120">
        <v>8.60778</v>
      </c>
      <c r="H7" s="121">
        <v>0</v>
      </c>
      <c r="I7" s="119">
        <v>3.5</v>
      </c>
      <c r="J7" s="120">
        <v>0</v>
      </c>
      <c r="K7" s="120">
        <v>3.5</v>
      </c>
      <c r="L7" s="119">
        <f>SUM(M7+O7)</f>
        <v>12.10778</v>
      </c>
      <c r="M7" s="120">
        <v>8.60778</v>
      </c>
      <c r="N7" s="119">
        <v>0</v>
      </c>
      <c r="O7" s="120">
        <v>3.5</v>
      </c>
      <c r="P7" s="122"/>
    </row>
    <row r="8" spans="1:17" ht="24.75" customHeight="1">
      <c r="A8" s="77" t="s">
        <v>300</v>
      </c>
      <c r="B8" s="77" t="s">
        <v>238</v>
      </c>
      <c r="C8" s="88" t="s">
        <v>243</v>
      </c>
      <c r="D8" s="89" t="s">
        <v>118</v>
      </c>
      <c r="E8" s="90" t="s">
        <v>189</v>
      </c>
      <c r="F8" s="119">
        <f>SUM(G8+I8)</f>
        <v>12.10778</v>
      </c>
      <c r="G8" s="120">
        <v>8.60778</v>
      </c>
      <c r="H8" s="121">
        <v>0</v>
      </c>
      <c r="I8" s="119">
        <v>3.5</v>
      </c>
      <c r="J8" s="120">
        <v>0</v>
      </c>
      <c r="K8" s="120">
        <v>3.5</v>
      </c>
      <c r="L8" s="119">
        <f>SUM(M8+O8)</f>
        <v>12.10778</v>
      </c>
      <c r="M8" s="120">
        <v>8.60778</v>
      </c>
      <c r="N8" s="119">
        <v>0</v>
      </c>
      <c r="O8" s="120">
        <v>3.5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sheetProtection/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PageLayoutView="0" workbookViewId="0" topLeftCell="A1">
      <selection activeCell="A1" sqref="A1:F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74" t="s">
        <v>340</v>
      </c>
      <c r="B1" s="174"/>
      <c r="C1" s="174"/>
      <c r="D1" s="174"/>
      <c r="E1" s="174"/>
      <c r="F1" s="174"/>
    </row>
    <row r="2" spans="1:6" ht="28.5" customHeight="1">
      <c r="A2" s="1" t="s">
        <v>270</v>
      </c>
      <c r="B2" s="1" t="s">
        <v>290</v>
      </c>
      <c r="C2" s="3">
        <v>1</v>
      </c>
      <c r="D2" s="3" t="s">
        <v>32</v>
      </c>
      <c r="E2" s="1" t="s">
        <v>116</v>
      </c>
      <c r="F2" s="3">
        <v>16</v>
      </c>
    </row>
    <row r="3" spans="1:6" ht="28.5" customHeight="1">
      <c r="A3" s="1" t="s">
        <v>56</v>
      </c>
      <c r="B3" s="1" t="s">
        <v>109</v>
      </c>
      <c r="C3" s="3">
        <v>2</v>
      </c>
      <c r="D3" s="3" t="s">
        <v>286</v>
      </c>
      <c r="E3" s="1" t="s">
        <v>212</v>
      </c>
      <c r="F3" s="3">
        <v>17</v>
      </c>
    </row>
    <row r="4" spans="1:6" ht="28.5" customHeight="1">
      <c r="A4" s="1" t="s">
        <v>158</v>
      </c>
      <c r="B4" s="1" t="s">
        <v>218</v>
      </c>
      <c r="C4" s="3">
        <v>3</v>
      </c>
      <c r="D4" s="3" t="s">
        <v>232</v>
      </c>
      <c r="E4" s="1" t="s">
        <v>45</v>
      </c>
      <c r="F4" s="3">
        <v>18</v>
      </c>
    </row>
    <row r="5" spans="1:6" ht="28.5" customHeight="1">
      <c r="A5" s="1" t="s">
        <v>152</v>
      </c>
      <c r="B5" s="1" t="s">
        <v>225</v>
      </c>
      <c r="C5" s="3">
        <v>4</v>
      </c>
      <c r="D5" s="3" t="s">
        <v>26</v>
      </c>
      <c r="E5" s="1" t="s">
        <v>108</v>
      </c>
      <c r="F5" s="3">
        <v>19</v>
      </c>
    </row>
    <row r="6" spans="1:6" ht="28.5" customHeight="1">
      <c r="A6" s="1" t="s">
        <v>105</v>
      </c>
      <c r="B6" s="1" t="s">
        <v>224</v>
      </c>
      <c r="C6" s="3">
        <v>5</v>
      </c>
      <c r="D6" s="3" t="s">
        <v>265</v>
      </c>
      <c r="E6" s="1" t="s">
        <v>81</v>
      </c>
      <c r="F6" s="3">
        <v>20</v>
      </c>
    </row>
    <row r="7" spans="1:6" ht="28.5" customHeight="1">
      <c r="A7" s="1" t="s">
        <v>249</v>
      </c>
      <c r="B7" s="1" t="s">
        <v>142</v>
      </c>
      <c r="C7" s="3">
        <v>6</v>
      </c>
      <c r="D7" s="3" t="s">
        <v>75</v>
      </c>
      <c r="E7" s="1" t="s">
        <v>173</v>
      </c>
      <c r="F7" s="3">
        <v>21</v>
      </c>
    </row>
    <row r="8" spans="1:6" ht="28.5" customHeight="1">
      <c r="A8" s="1" t="s">
        <v>190</v>
      </c>
      <c r="B8" s="1" t="s">
        <v>309</v>
      </c>
      <c r="C8" s="3">
        <v>7</v>
      </c>
      <c r="D8" s="3" t="s">
        <v>193</v>
      </c>
      <c r="E8" s="1" t="s">
        <v>153</v>
      </c>
      <c r="F8" s="3">
        <v>22</v>
      </c>
    </row>
    <row r="9" spans="1:6" ht="28.5" customHeight="1">
      <c r="A9" s="1" t="s">
        <v>151</v>
      </c>
      <c r="B9" s="1" t="s">
        <v>31</v>
      </c>
      <c r="C9" s="3">
        <v>8</v>
      </c>
      <c r="D9" s="3" t="s">
        <v>74</v>
      </c>
      <c r="E9" s="1" t="s">
        <v>236</v>
      </c>
      <c r="F9" s="3">
        <v>23</v>
      </c>
    </row>
    <row r="10" spans="1:6" ht="28.5" customHeight="1">
      <c r="A10" s="1" t="s">
        <v>42</v>
      </c>
      <c r="B10" s="1" t="s">
        <v>291</v>
      </c>
      <c r="C10" s="3">
        <v>9</v>
      </c>
      <c r="D10" s="3" t="s">
        <v>308</v>
      </c>
      <c r="E10" s="1" t="s">
        <v>62</v>
      </c>
      <c r="F10" s="3">
        <v>24</v>
      </c>
    </row>
    <row r="11" spans="1:6" ht="28.5" customHeight="1">
      <c r="A11" s="1" t="s">
        <v>312</v>
      </c>
      <c r="B11" s="1" t="s">
        <v>339</v>
      </c>
      <c r="C11" s="3">
        <v>10</v>
      </c>
      <c r="D11" s="3" t="s">
        <v>104</v>
      </c>
      <c r="E11" s="1" t="s">
        <v>207</v>
      </c>
      <c r="F11" s="3">
        <v>25</v>
      </c>
    </row>
    <row r="12" spans="1:6" ht="28.5" customHeight="1">
      <c r="A12" s="1" t="s">
        <v>222</v>
      </c>
      <c r="B12" s="1" t="s">
        <v>241</v>
      </c>
      <c r="C12" s="3">
        <v>11</v>
      </c>
      <c r="D12" s="3" t="s">
        <v>35</v>
      </c>
      <c r="E12" s="1" t="s">
        <v>259</v>
      </c>
      <c r="F12" s="3">
        <v>26</v>
      </c>
    </row>
    <row r="13" spans="1:6" ht="28.5" customHeight="1">
      <c r="A13" s="1" t="s">
        <v>254</v>
      </c>
      <c r="B13" s="1" t="s">
        <v>241</v>
      </c>
      <c r="C13" s="3">
        <v>12</v>
      </c>
      <c r="D13" s="3" t="s">
        <v>282</v>
      </c>
      <c r="E13" s="1" t="s">
        <v>287</v>
      </c>
      <c r="F13" s="3">
        <v>27</v>
      </c>
    </row>
    <row r="14" spans="1:6" ht="28.5" customHeight="1">
      <c r="A14" s="1" t="s">
        <v>66</v>
      </c>
      <c r="B14" s="1" t="s">
        <v>228</v>
      </c>
      <c r="C14" s="3">
        <v>13</v>
      </c>
      <c r="D14" s="3" t="s">
        <v>217</v>
      </c>
      <c r="E14" s="1" t="s">
        <v>88</v>
      </c>
      <c r="F14" s="3">
        <v>28</v>
      </c>
    </row>
    <row r="15" spans="1:6" ht="28.5" customHeight="1">
      <c r="A15" s="1" t="s">
        <v>70</v>
      </c>
      <c r="B15" s="1" t="s">
        <v>230</v>
      </c>
      <c r="C15" s="3">
        <v>14</v>
      </c>
      <c r="D15" s="3" t="s">
        <v>202</v>
      </c>
      <c r="E15" s="1" t="s">
        <v>203</v>
      </c>
      <c r="F15" s="3">
        <v>29</v>
      </c>
    </row>
    <row r="16" spans="1:6" ht="28.5" customHeight="1">
      <c r="A16" s="3" t="s">
        <v>69</v>
      </c>
      <c r="B16" s="1" t="s">
        <v>192</v>
      </c>
      <c r="C16" s="3">
        <v>15</v>
      </c>
      <c r="D16" s="3" t="s">
        <v>23</v>
      </c>
      <c r="E16" s="1" t="s">
        <v>2</v>
      </c>
      <c r="F16" s="3">
        <v>30</v>
      </c>
    </row>
    <row r="17" spans="1:6" ht="28.5" customHeight="1">
      <c r="A17" s="3" t="s">
        <v>32</v>
      </c>
      <c r="B17" s="1" t="s">
        <v>116</v>
      </c>
      <c r="C17" s="3">
        <v>16</v>
      </c>
      <c r="D17" s="3" t="s">
        <v>176</v>
      </c>
      <c r="E17" s="1" t="s">
        <v>216</v>
      </c>
      <c r="F17" s="3">
        <v>31</v>
      </c>
    </row>
  </sheetData>
  <sheetProtection/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PageLayoutView="0" workbookViewId="0" topLeftCell="A1">
      <selection activeCell="A23" sqref="A23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49" t="s">
        <v>209</v>
      </c>
      <c r="B1" s="49"/>
      <c r="C1" s="49"/>
      <c r="D1" s="49"/>
      <c r="E1" s="49"/>
      <c r="F1" s="50" t="s">
        <v>3</v>
      </c>
    </row>
    <row r="2" spans="1:6" ht="21.75" customHeight="1">
      <c r="A2" s="175" t="s">
        <v>283</v>
      </c>
      <c r="B2" s="175"/>
      <c r="C2" s="175"/>
      <c r="D2" s="175"/>
      <c r="E2" s="175"/>
      <c r="F2" s="175"/>
    </row>
    <row r="3" spans="1:12" s="16" customFormat="1" ht="14.25" customHeight="1">
      <c r="A3" s="49" t="s">
        <v>317</v>
      </c>
      <c r="B3" s="51"/>
      <c r="C3" s="49"/>
      <c r="D3" s="49"/>
      <c r="E3" s="49"/>
      <c r="F3" s="50" t="s">
        <v>285</v>
      </c>
      <c r="G3" s="15"/>
      <c r="H3" s="15"/>
      <c r="I3" s="15"/>
      <c r="J3" s="15"/>
      <c r="K3" s="15"/>
      <c r="L3" s="15"/>
    </row>
    <row r="4" spans="1:12" s="18" customFormat="1" ht="14.25" customHeight="1">
      <c r="A4" s="52" t="s">
        <v>261</v>
      </c>
      <c r="B4" s="52"/>
      <c r="C4" s="52" t="s">
        <v>103</v>
      </c>
      <c r="D4" s="53"/>
      <c r="E4" s="52"/>
      <c r="F4" s="52"/>
      <c r="G4" s="17"/>
      <c r="H4" s="17"/>
      <c r="I4" s="17"/>
      <c r="J4" s="17"/>
      <c r="K4" s="17"/>
      <c r="L4" s="17"/>
    </row>
    <row r="5" spans="1:12" s="18" customFormat="1" ht="14.25" customHeight="1">
      <c r="A5" s="64" t="s">
        <v>11</v>
      </c>
      <c r="B5" s="64" t="s">
        <v>34</v>
      </c>
      <c r="C5" s="54" t="s">
        <v>73</v>
      </c>
      <c r="D5" s="64" t="s">
        <v>34</v>
      </c>
      <c r="E5" s="54" t="s">
        <v>11</v>
      </c>
      <c r="F5" s="64" t="s">
        <v>34</v>
      </c>
      <c r="G5" s="17"/>
      <c r="H5" s="17"/>
      <c r="I5" s="17"/>
      <c r="J5" s="17"/>
      <c r="K5" s="17"/>
      <c r="L5" s="17"/>
    </row>
    <row r="6" spans="1:7" s="16" customFormat="1" ht="14.25" customHeight="1">
      <c r="A6" s="60" t="s">
        <v>28</v>
      </c>
      <c r="B6" s="55">
        <v>229.73</v>
      </c>
      <c r="C6" s="58" t="s">
        <v>147</v>
      </c>
      <c r="D6" s="56">
        <v>252.93</v>
      </c>
      <c r="E6" s="58" t="s">
        <v>292</v>
      </c>
      <c r="F6" s="56">
        <v>153.13</v>
      </c>
      <c r="G6" s="19"/>
    </row>
    <row r="7" spans="1:8" s="16" customFormat="1" ht="14.25" customHeight="1">
      <c r="A7" s="58" t="s">
        <v>315</v>
      </c>
      <c r="B7" s="56">
        <v>229.73</v>
      </c>
      <c r="C7" s="58" t="s">
        <v>201</v>
      </c>
      <c r="D7" s="56">
        <v>0</v>
      </c>
      <c r="E7" s="58" t="s">
        <v>297</v>
      </c>
      <c r="F7" s="56">
        <v>121.88</v>
      </c>
      <c r="G7" s="19"/>
      <c r="H7" s="20"/>
    </row>
    <row r="8" spans="1:7" s="16" customFormat="1" ht="14.25" customHeight="1">
      <c r="A8" s="58" t="s">
        <v>316</v>
      </c>
      <c r="B8" s="56">
        <v>0</v>
      </c>
      <c r="C8" s="58" t="s">
        <v>59</v>
      </c>
      <c r="D8" s="56">
        <v>0</v>
      </c>
      <c r="E8" s="58" t="s">
        <v>0</v>
      </c>
      <c r="F8" s="56">
        <v>31.25</v>
      </c>
      <c r="G8" s="19"/>
    </row>
    <row r="9" spans="1:9" s="16" customFormat="1" ht="14.25" customHeight="1">
      <c r="A9" s="58" t="s">
        <v>266</v>
      </c>
      <c r="B9" s="56">
        <v>0</v>
      </c>
      <c r="C9" s="58" t="s">
        <v>304</v>
      </c>
      <c r="D9" s="56">
        <v>0</v>
      </c>
      <c r="E9" s="58" t="s">
        <v>140</v>
      </c>
      <c r="F9" s="56">
        <v>0</v>
      </c>
      <c r="G9" s="19"/>
      <c r="H9" s="20"/>
      <c r="I9" s="20"/>
    </row>
    <row r="10" spans="1:9" s="16" customFormat="1" ht="14.25" customHeight="1">
      <c r="A10" s="58" t="s">
        <v>65</v>
      </c>
      <c r="B10" s="56">
        <v>0</v>
      </c>
      <c r="C10" s="58" t="s">
        <v>162</v>
      </c>
      <c r="D10" s="56">
        <v>0</v>
      </c>
      <c r="E10" s="58" t="s">
        <v>277</v>
      </c>
      <c r="F10" s="56">
        <v>99.8</v>
      </c>
      <c r="G10" s="19"/>
      <c r="H10" s="20"/>
      <c r="I10" s="20"/>
    </row>
    <row r="11" spans="1:8" s="16" customFormat="1" ht="14.25" customHeight="1">
      <c r="A11" s="58" t="s">
        <v>296</v>
      </c>
      <c r="B11" s="56">
        <v>0</v>
      </c>
      <c r="C11" s="58" t="s">
        <v>235</v>
      </c>
      <c r="D11" s="56">
        <v>0</v>
      </c>
      <c r="E11" s="58" t="s">
        <v>200</v>
      </c>
      <c r="F11" s="56">
        <v>99.8</v>
      </c>
      <c r="G11" s="19"/>
      <c r="H11" s="20"/>
    </row>
    <row r="12" spans="1:8" s="16" customFormat="1" ht="14.25" customHeight="1">
      <c r="A12" s="58" t="s">
        <v>234</v>
      </c>
      <c r="B12" s="56">
        <v>0</v>
      </c>
      <c r="C12" s="58" t="s">
        <v>262</v>
      </c>
      <c r="D12" s="56">
        <v>0</v>
      </c>
      <c r="E12" s="58" t="s">
        <v>123</v>
      </c>
      <c r="F12" s="56">
        <v>0</v>
      </c>
      <c r="G12" s="19"/>
      <c r="H12" s="19"/>
    </row>
    <row r="13" spans="1:10" s="16" customFormat="1" ht="14.25" customHeight="1">
      <c r="A13" s="58" t="s">
        <v>248</v>
      </c>
      <c r="B13" s="56">
        <v>0</v>
      </c>
      <c r="C13" s="58" t="s">
        <v>122</v>
      </c>
      <c r="D13" s="56">
        <v>0</v>
      </c>
      <c r="E13" s="58" t="s">
        <v>135</v>
      </c>
      <c r="F13" s="56">
        <v>0</v>
      </c>
      <c r="G13" s="19"/>
      <c r="H13" s="19"/>
      <c r="J13" s="20"/>
    </row>
    <row r="14" spans="1:8" s="16" customFormat="1" ht="14.25" customHeight="1">
      <c r="A14" s="58" t="s">
        <v>139</v>
      </c>
      <c r="B14" s="55">
        <v>0</v>
      </c>
      <c r="C14" s="58" t="s">
        <v>117</v>
      </c>
      <c r="D14" s="56">
        <v>0</v>
      </c>
      <c r="E14" s="58" t="s">
        <v>179</v>
      </c>
      <c r="F14" s="56">
        <v>0</v>
      </c>
      <c r="G14" s="19"/>
      <c r="H14" s="20"/>
    </row>
    <row r="15" spans="1:9" s="16" customFormat="1" ht="14.25" customHeight="1">
      <c r="A15" s="58" t="s">
        <v>199</v>
      </c>
      <c r="B15" s="55">
        <v>0</v>
      </c>
      <c r="C15" s="58" t="s">
        <v>206</v>
      </c>
      <c r="D15" s="56">
        <v>0</v>
      </c>
      <c r="E15" s="58" t="s">
        <v>97</v>
      </c>
      <c r="F15" s="56">
        <v>0</v>
      </c>
      <c r="G15" s="19"/>
      <c r="I15" s="20"/>
    </row>
    <row r="16" spans="1:10" s="16" customFormat="1" ht="14.25" customHeight="1">
      <c r="A16" s="58" t="s">
        <v>150</v>
      </c>
      <c r="B16" s="55">
        <v>0</v>
      </c>
      <c r="C16" s="58" t="s">
        <v>269</v>
      </c>
      <c r="D16" s="56">
        <v>0</v>
      </c>
      <c r="E16" s="58" t="s">
        <v>43</v>
      </c>
      <c r="F16" s="56">
        <v>0</v>
      </c>
      <c r="G16" s="19"/>
      <c r="I16" s="20"/>
      <c r="J16" s="20"/>
    </row>
    <row r="17" spans="1:12" s="16" customFormat="1" ht="14.25" customHeight="1">
      <c r="A17" s="58" t="s">
        <v>280</v>
      </c>
      <c r="B17" s="55">
        <v>0</v>
      </c>
      <c r="C17" s="61" t="s">
        <v>298</v>
      </c>
      <c r="D17" s="56">
        <v>0</v>
      </c>
      <c r="E17" s="58" t="s">
        <v>301</v>
      </c>
      <c r="F17" s="56">
        <v>0</v>
      </c>
      <c r="G17" s="19"/>
      <c r="L17" s="19"/>
    </row>
    <row r="18" spans="1:8" s="16" customFormat="1" ht="14.25" customHeight="1">
      <c r="A18" s="58" t="s">
        <v>197</v>
      </c>
      <c r="B18" s="55">
        <v>13.2</v>
      </c>
      <c r="C18" s="61" t="s">
        <v>64</v>
      </c>
      <c r="D18" s="56">
        <v>0</v>
      </c>
      <c r="E18" s="58" t="s">
        <v>130</v>
      </c>
      <c r="F18" s="56">
        <v>0</v>
      </c>
      <c r="G18" s="19"/>
      <c r="H18" s="20"/>
    </row>
    <row r="19" spans="1:9" s="16" customFormat="1" ht="14.25" customHeight="1">
      <c r="A19" s="58" t="s">
        <v>157</v>
      </c>
      <c r="B19" s="55">
        <v>10</v>
      </c>
      <c r="C19" s="61" t="s">
        <v>6</v>
      </c>
      <c r="D19" s="56">
        <v>0</v>
      </c>
      <c r="E19" s="58" t="s">
        <v>114</v>
      </c>
      <c r="F19" s="56">
        <v>0</v>
      </c>
      <c r="G19" s="19"/>
      <c r="I19" s="20"/>
    </row>
    <row r="20" spans="1:9" s="16" customFormat="1" ht="14.25" customHeight="1">
      <c r="A20" s="58" t="s">
        <v>208</v>
      </c>
      <c r="B20" s="55">
        <v>10</v>
      </c>
      <c r="C20" s="57" t="s">
        <v>80</v>
      </c>
      <c r="D20" s="56">
        <v>0</v>
      </c>
      <c r="E20" s="58" t="s">
        <v>20</v>
      </c>
      <c r="F20" s="56">
        <v>0</v>
      </c>
      <c r="G20" s="20"/>
      <c r="H20" s="20"/>
      <c r="I20" s="20"/>
    </row>
    <row r="21" spans="1:8" s="16" customFormat="1" ht="14.25" customHeight="1">
      <c r="A21" s="58" t="s">
        <v>306</v>
      </c>
      <c r="B21" s="55">
        <v>0</v>
      </c>
      <c r="C21" s="61" t="s">
        <v>98</v>
      </c>
      <c r="D21" s="56">
        <v>0</v>
      </c>
      <c r="E21" s="58" t="s">
        <v>13</v>
      </c>
      <c r="F21" s="56">
        <v>0</v>
      </c>
      <c r="G21" s="20"/>
      <c r="H21" s="20"/>
    </row>
    <row r="22" spans="1:6" s="16" customFormat="1" ht="14.25" customHeight="1">
      <c r="A22" s="58" t="s">
        <v>94</v>
      </c>
      <c r="B22" s="55">
        <v>0</v>
      </c>
      <c r="C22" s="61" t="s">
        <v>186</v>
      </c>
      <c r="D22" s="56">
        <v>0</v>
      </c>
      <c r="E22" s="58" t="s">
        <v>30</v>
      </c>
      <c r="F22" s="56">
        <v>0</v>
      </c>
    </row>
    <row r="23" spans="1:9" s="16" customFormat="1" ht="14.25" customHeight="1">
      <c r="A23" s="58" t="s">
        <v>251</v>
      </c>
      <c r="B23" s="55">
        <v>0</v>
      </c>
      <c r="C23" s="61" t="s">
        <v>268</v>
      </c>
      <c r="D23" s="56">
        <v>0</v>
      </c>
      <c r="E23" s="62"/>
      <c r="F23" s="55"/>
      <c r="I23" s="20"/>
    </row>
    <row r="24" spans="1:8" s="16" customFormat="1" ht="14.25" customHeight="1">
      <c r="A24" s="57"/>
      <c r="B24" s="55"/>
      <c r="C24" s="61" t="s">
        <v>101</v>
      </c>
      <c r="D24" s="56">
        <v>0</v>
      </c>
      <c r="E24" s="58"/>
      <c r="F24" s="55"/>
      <c r="H24" s="20"/>
    </row>
    <row r="25" spans="1:8" s="16" customFormat="1" ht="14.25" customHeight="1">
      <c r="A25" s="54"/>
      <c r="B25" s="55"/>
      <c r="C25" s="61" t="s">
        <v>85</v>
      </c>
      <c r="D25" s="56">
        <v>0</v>
      </c>
      <c r="E25" s="54"/>
      <c r="F25" s="55"/>
      <c r="H25" s="20"/>
    </row>
    <row r="26" spans="1:8" s="16" customFormat="1" ht="14.25" customHeight="1">
      <c r="A26" s="54"/>
      <c r="B26" s="55"/>
      <c r="C26" s="61" t="s">
        <v>256</v>
      </c>
      <c r="D26" s="56">
        <v>0</v>
      </c>
      <c r="E26" s="54"/>
      <c r="F26" s="55"/>
      <c r="H26" s="20"/>
    </row>
    <row r="27" spans="1:8" s="16" customFormat="1" ht="14.25" customHeight="1">
      <c r="A27" s="54" t="s">
        <v>58</v>
      </c>
      <c r="B27" s="55">
        <f>SUM(B23,B22,B19,B18,B17,B16,B15,B8,B7)</f>
        <v>252.92999999999998</v>
      </c>
      <c r="C27" s="54" t="s">
        <v>271</v>
      </c>
      <c r="D27" s="55">
        <f>SUM(D6:D26)</f>
        <v>252.93</v>
      </c>
      <c r="E27" s="54" t="s">
        <v>271</v>
      </c>
      <c r="F27" s="55">
        <f>SUM(F19:F22,F10,F6)</f>
        <v>252.93</v>
      </c>
      <c r="G27" s="19"/>
      <c r="H27" s="19"/>
    </row>
    <row r="28" spans="1:7" s="16" customFormat="1" ht="14.25" customHeight="1">
      <c r="A28" s="58" t="s">
        <v>240</v>
      </c>
      <c r="B28" s="55">
        <f>B29+B30+B31</f>
        <v>0</v>
      </c>
      <c r="C28" s="58" t="s">
        <v>107</v>
      </c>
      <c r="D28" s="55">
        <f>B32-D27</f>
        <v>0</v>
      </c>
      <c r="E28" s="58" t="s">
        <v>128</v>
      </c>
      <c r="F28" s="55">
        <f>D28</f>
        <v>0</v>
      </c>
      <c r="G28" s="19"/>
    </row>
    <row r="29" spans="1:7" s="22" customFormat="1" ht="14.25" customHeight="1">
      <c r="A29" s="58" t="s">
        <v>278</v>
      </c>
      <c r="B29" s="55">
        <v>0</v>
      </c>
      <c r="C29" s="58"/>
      <c r="D29" s="55"/>
      <c r="E29" s="58"/>
      <c r="F29" s="55"/>
      <c r="G29" s="19"/>
    </row>
    <row r="30" spans="1:7" s="22" customFormat="1" ht="14.25" customHeight="1">
      <c r="A30" s="58" t="s">
        <v>227</v>
      </c>
      <c r="B30" s="55">
        <v>0</v>
      </c>
      <c r="C30" s="58"/>
      <c r="D30" s="55"/>
      <c r="E30" s="58"/>
      <c r="F30" s="55"/>
      <c r="G30" s="19"/>
    </row>
    <row r="31" spans="1:7" s="22" customFormat="1" ht="14.25" customHeight="1">
      <c r="A31" s="63" t="s">
        <v>53</v>
      </c>
      <c r="B31" s="56">
        <v>0</v>
      </c>
      <c r="C31" s="58"/>
      <c r="D31" s="55"/>
      <c r="E31" s="59"/>
      <c r="F31" s="55"/>
      <c r="G31" s="19"/>
    </row>
    <row r="32" spans="1:7" s="16" customFormat="1" ht="14.25" customHeight="1">
      <c r="A32" s="54" t="s">
        <v>314</v>
      </c>
      <c r="B32" s="55">
        <f>B27+B28</f>
        <v>252.92999999999998</v>
      </c>
      <c r="C32" s="54" t="s">
        <v>63</v>
      </c>
      <c r="D32" s="55">
        <f>D27+D28</f>
        <v>252.93</v>
      </c>
      <c r="E32" s="54" t="s">
        <v>63</v>
      </c>
      <c r="F32" s="55">
        <f>F27+F28</f>
        <v>252.93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sheetProtection/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G13" sqref="G13"/>
    </sheetView>
  </sheetViews>
  <sheetFormatPr defaultColWidth="9.16015625" defaultRowHeight="12.75" customHeight="1"/>
  <cols>
    <col min="1" max="1" width="7.66015625" style="0" customWidth="1"/>
    <col min="2" max="2" width="9" style="0" customWidth="1"/>
    <col min="3" max="3" width="9.66015625" style="0" customWidth="1"/>
    <col min="4" max="4" width="11.16015625" style="0" customWidth="1"/>
    <col min="5" max="21" width="7.66015625" style="0" customWidth="1"/>
  </cols>
  <sheetData>
    <row r="1" spans="1:2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5"/>
      <c r="O1" s="11"/>
      <c r="P1" s="11"/>
      <c r="Q1" s="11"/>
      <c r="R1" s="11"/>
      <c r="S1" s="11"/>
      <c r="T1" s="11"/>
      <c r="U1" s="66" t="s">
        <v>294</v>
      </c>
    </row>
    <row r="2" spans="1:21" ht="24.75" customHeight="1">
      <c r="A2" s="175" t="s">
        <v>22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1" ht="18.75" customHeight="1">
      <c r="A3" s="67" t="s">
        <v>317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 t="s">
        <v>165</v>
      </c>
    </row>
    <row r="4" spans="1:21" ht="26.25" customHeight="1">
      <c r="A4" s="176" t="s">
        <v>323</v>
      </c>
      <c r="B4" s="178" t="s">
        <v>239</v>
      </c>
      <c r="C4" s="177" t="s">
        <v>253</v>
      </c>
      <c r="D4" s="176" t="s">
        <v>37</v>
      </c>
      <c r="E4" s="176"/>
      <c r="F4" s="176"/>
      <c r="G4" s="176"/>
      <c r="H4" s="176"/>
      <c r="I4" s="176"/>
      <c r="J4" s="176"/>
      <c r="K4" s="176"/>
      <c r="L4" s="176"/>
      <c r="M4" s="176" t="s">
        <v>196</v>
      </c>
      <c r="N4" s="176" t="s">
        <v>93</v>
      </c>
      <c r="O4" s="176" t="s">
        <v>113</v>
      </c>
      <c r="P4" s="176" t="s">
        <v>320</v>
      </c>
      <c r="Q4" s="176" t="s">
        <v>33</v>
      </c>
      <c r="R4" s="176"/>
      <c r="S4" s="176" t="s">
        <v>324</v>
      </c>
      <c r="T4" s="176" t="s">
        <v>325</v>
      </c>
      <c r="U4" s="176" t="s">
        <v>321</v>
      </c>
    </row>
    <row r="5" spans="1:21" ht="28.5" customHeight="1">
      <c r="A5" s="176"/>
      <c r="B5" s="178"/>
      <c r="C5" s="177"/>
      <c r="D5" s="176" t="s">
        <v>326</v>
      </c>
      <c r="E5" s="176" t="s">
        <v>318</v>
      </c>
      <c r="F5" s="176" t="s">
        <v>311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 t="s">
        <v>327</v>
      </c>
      <c r="R5" s="176" t="s">
        <v>322</v>
      </c>
      <c r="S5" s="176"/>
      <c r="T5" s="176"/>
      <c r="U5" s="176"/>
    </row>
    <row r="6" spans="1:21" ht="65.25" customHeight="1">
      <c r="A6" s="176"/>
      <c r="B6" s="178"/>
      <c r="C6" s="177"/>
      <c r="D6" s="176"/>
      <c r="E6" s="176"/>
      <c r="F6" s="71" t="s">
        <v>72</v>
      </c>
      <c r="G6" s="71" t="s">
        <v>328</v>
      </c>
      <c r="H6" s="72" t="s">
        <v>106</v>
      </c>
      <c r="I6" s="72" t="s">
        <v>319</v>
      </c>
      <c r="J6" s="70" t="s">
        <v>244</v>
      </c>
      <c r="K6" s="72" t="s">
        <v>136</v>
      </c>
      <c r="L6" s="72" t="s">
        <v>320</v>
      </c>
      <c r="M6" s="176"/>
      <c r="N6" s="176"/>
      <c r="O6" s="176"/>
      <c r="P6" s="176"/>
      <c r="Q6" s="176"/>
      <c r="R6" s="176"/>
      <c r="S6" s="176"/>
      <c r="T6" s="176"/>
      <c r="U6" s="179"/>
    </row>
    <row r="7" spans="1:22" ht="30" customHeight="1">
      <c r="A7" s="74" t="s">
        <v>205</v>
      </c>
      <c r="B7" s="74" t="s">
        <v>205</v>
      </c>
      <c r="C7" s="74">
        <v>1</v>
      </c>
      <c r="D7" s="73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5">
        <v>18</v>
      </c>
      <c r="U7" s="76">
        <v>19</v>
      </c>
      <c r="V7" s="27"/>
    </row>
    <row r="8" spans="1:21" s="27" customFormat="1" ht="21.75" customHeight="1">
      <c r="A8" s="77"/>
      <c r="B8" s="77"/>
      <c r="C8" s="79">
        <v>252.93</v>
      </c>
      <c r="D8" s="80">
        <v>229.73</v>
      </c>
      <c r="E8" s="81">
        <v>229.73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M8" s="81">
        <v>0</v>
      </c>
      <c r="N8" s="79">
        <v>0</v>
      </c>
      <c r="O8" s="79">
        <v>0</v>
      </c>
      <c r="P8" s="79">
        <v>13.2</v>
      </c>
      <c r="Q8" s="79">
        <v>10</v>
      </c>
      <c r="R8" s="79">
        <v>0</v>
      </c>
      <c r="S8" s="79">
        <v>0</v>
      </c>
      <c r="T8" s="79">
        <v>0</v>
      </c>
      <c r="U8" s="82">
        <v>0</v>
      </c>
    </row>
    <row r="9" spans="1:23" ht="30.75" customHeight="1">
      <c r="A9" s="77" t="s">
        <v>118</v>
      </c>
      <c r="B9" s="77" t="s">
        <v>189</v>
      </c>
      <c r="C9" s="79">
        <v>252.93</v>
      </c>
      <c r="D9" s="80">
        <v>229.73</v>
      </c>
      <c r="E9" s="81">
        <v>229.73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80">
        <v>0</v>
      </c>
      <c r="M9" s="81">
        <v>0</v>
      </c>
      <c r="N9" s="79">
        <v>0</v>
      </c>
      <c r="O9" s="79">
        <v>0</v>
      </c>
      <c r="P9" s="79">
        <v>13.2</v>
      </c>
      <c r="Q9" s="79">
        <v>10</v>
      </c>
      <c r="R9" s="79">
        <v>0</v>
      </c>
      <c r="S9" s="79">
        <v>0</v>
      </c>
      <c r="T9" s="79">
        <v>0</v>
      </c>
      <c r="U9" s="82">
        <v>0</v>
      </c>
      <c r="V9" s="27"/>
      <c r="W9" s="27"/>
    </row>
    <row r="10" spans="1:22" ht="12.75" customHeight="1">
      <c r="A10" s="11"/>
      <c r="B10" s="13"/>
      <c r="C10" s="13"/>
      <c r="D10" s="13"/>
      <c r="E10" s="13"/>
      <c r="F10" s="13"/>
      <c r="G10" s="11"/>
      <c r="H10" s="13"/>
      <c r="I10" s="13"/>
      <c r="J10" s="11"/>
      <c r="K10" s="13"/>
      <c r="L10" s="13"/>
      <c r="M10" s="11"/>
      <c r="N10" s="11"/>
      <c r="O10" s="13"/>
      <c r="P10" s="11"/>
      <c r="Q10" s="13"/>
      <c r="R10" s="11"/>
      <c r="S10" s="11"/>
      <c r="T10" s="11"/>
      <c r="U10" s="11"/>
      <c r="V10" s="27"/>
    </row>
    <row r="11" spans="1:22" ht="12.75" customHeight="1">
      <c r="A11" s="11"/>
      <c r="B11" s="11"/>
      <c r="C11" s="13"/>
      <c r="D11" s="13"/>
      <c r="E11" s="13"/>
      <c r="F11" s="13"/>
      <c r="G11" s="13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7"/>
    </row>
    <row r="12" spans="1:22" ht="12.75" customHeight="1">
      <c r="A12" s="11"/>
      <c r="B12" s="11"/>
      <c r="C12" s="13"/>
      <c r="D12" s="13"/>
      <c r="E12" s="13"/>
      <c r="F12" s="11"/>
      <c r="G12" s="13"/>
      <c r="H12" s="11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</row>
    <row r="13" spans="1:21" ht="12.75" customHeight="1">
      <c r="A13" s="11"/>
      <c r="B13" s="11"/>
      <c r="C13" s="11"/>
      <c r="D13" s="11"/>
      <c r="E13" s="13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</row>
    <row r="14" spans="1:21" ht="12.75" customHeight="1">
      <c r="A14" s="11"/>
      <c r="B14" s="11"/>
      <c r="C14" s="11"/>
      <c r="D14" s="11"/>
      <c r="E14" s="13"/>
      <c r="F14" s="13"/>
      <c r="G14" s="11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 customHeight="1">
      <c r="A15" s="11"/>
      <c r="B15" s="11"/>
      <c r="C15" s="11"/>
      <c r="D15" s="11"/>
      <c r="E15" s="13"/>
      <c r="F15" s="13"/>
      <c r="G15" s="11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 customHeight="1">
      <c r="A16" s="11"/>
      <c r="B16" s="11"/>
      <c r="C16" s="11"/>
      <c r="D16" s="11"/>
      <c r="E16" s="11"/>
      <c r="F16" s="13"/>
      <c r="G16" s="13"/>
      <c r="H16" s="11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9" ht="12.75" customHeight="1">
      <c r="H19" s="27"/>
      <c r="I19" s="27"/>
    </row>
  </sheetData>
  <sheetProtection/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zoomScalePageLayoutView="0" workbookViewId="0" topLeftCell="A1">
      <selection activeCell="A23" sqref="A23"/>
    </sheetView>
  </sheetViews>
  <sheetFormatPr defaultColWidth="6.83203125" defaultRowHeight="12.75" customHeight="1"/>
  <cols>
    <col min="1" max="4" width="6.83203125" style="11" customWidth="1"/>
    <col min="5" max="5" width="14.16015625" style="11" customWidth="1"/>
    <col min="6" max="6" width="10.66015625" style="11" customWidth="1"/>
    <col min="7" max="8" width="9.83203125" style="11" customWidth="1"/>
    <col min="9" max="11" width="6.83203125" style="11" customWidth="1"/>
    <col min="12" max="12" width="7.16015625" style="11" customWidth="1"/>
    <col min="13" max="13" width="6.83203125" style="11" customWidth="1"/>
    <col min="14" max="14" width="7.5" style="11" customWidth="1"/>
    <col min="15" max="19" width="6.83203125" style="11" customWidth="1"/>
    <col min="20" max="21" width="7.5" style="11" customWidth="1"/>
    <col min="22" max="16384" width="6.83203125" style="11" customWidth="1"/>
  </cols>
  <sheetData>
    <row r="1" ht="12.75" customHeight="1">
      <c r="X1" s="66" t="s">
        <v>19</v>
      </c>
    </row>
    <row r="2" spans="1:24" s="78" customFormat="1" ht="29.25" customHeight="1">
      <c r="A2" s="175" t="s">
        <v>258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s="78" customFormat="1" ht="21" customHeight="1">
      <c r="A3" s="183" t="s">
        <v>18</v>
      </c>
      <c r="B3" s="183"/>
      <c r="C3" s="184" t="s">
        <v>189</v>
      </c>
      <c r="D3" s="185"/>
      <c r="E3" s="85"/>
      <c r="X3" s="86" t="s">
        <v>165</v>
      </c>
    </row>
    <row r="4" spans="1:24" ht="18.75" customHeight="1">
      <c r="A4" s="186" t="s">
        <v>155</v>
      </c>
      <c r="B4" s="186"/>
      <c r="C4" s="187"/>
      <c r="D4" s="182" t="s">
        <v>138</v>
      </c>
      <c r="E4" s="182" t="s">
        <v>250</v>
      </c>
      <c r="F4" s="176" t="s">
        <v>253</v>
      </c>
      <c r="G4" s="188" t="s">
        <v>37</v>
      </c>
      <c r="H4" s="188"/>
      <c r="I4" s="188"/>
      <c r="J4" s="188"/>
      <c r="K4" s="188"/>
      <c r="L4" s="188"/>
      <c r="M4" s="188"/>
      <c r="N4" s="188"/>
      <c r="O4" s="188"/>
      <c r="P4" s="182" t="s">
        <v>61</v>
      </c>
      <c r="Q4" s="182" t="s">
        <v>167</v>
      </c>
      <c r="R4" s="182" t="s">
        <v>113</v>
      </c>
      <c r="S4" s="176" t="s">
        <v>188</v>
      </c>
      <c r="T4" s="180" t="s">
        <v>33</v>
      </c>
      <c r="U4" s="181"/>
      <c r="V4" s="182" t="s">
        <v>77</v>
      </c>
      <c r="W4" s="182" t="s">
        <v>303</v>
      </c>
      <c r="X4" s="176" t="s">
        <v>40</v>
      </c>
    </row>
    <row r="5" spans="1:24" ht="18.75" customHeight="1">
      <c r="A5" s="182" t="s">
        <v>129</v>
      </c>
      <c r="B5" s="182" t="s">
        <v>221</v>
      </c>
      <c r="C5" s="182" t="s">
        <v>213</v>
      </c>
      <c r="D5" s="182"/>
      <c r="E5" s="182"/>
      <c r="F5" s="182"/>
      <c r="G5" s="182" t="s">
        <v>257</v>
      </c>
      <c r="H5" s="176" t="s">
        <v>281</v>
      </c>
      <c r="I5" s="178" t="s">
        <v>311</v>
      </c>
      <c r="J5" s="176"/>
      <c r="K5" s="176"/>
      <c r="L5" s="176"/>
      <c r="M5" s="176"/>
      <c r="N5" s="176"/>
      <c r="O5" s="182"/>
      <c r="P5" s="182"/>
      <c r="Q5" s="182"/>
      <c r="R5" s="182"/>
      <c r="S5" s="182"/>
      <c r="T5" s="182" t="s">
        <v>264</v>
      </c>
      <c r="U5" s="182" t="s">
        <v>127</v>
      </c>
      <c r="V5" s="182"/>
      <c r="W5" s="182"/>
      <c r="X5" s="176"/>
    </row>
    <row r="6" spans="1:24" ht="66.75" customHeight="1">
      <c r="A6" s="182"/>
      <c r="B6" s="182"/>
      <c r="C6" s="182"/>
      <c r="D6" s="182"/>
      <c r="E6" s="182"/>
      <c r="F6" s="182"/>
      <c r="G6" s="182"/>
      <c r="H6" s="176"/>
      <c r="I6" s="83" t="s">
        <v>72</v>
      </c>
      <c r="J6" s="70" t="s">
        <v>46</v>
      </c>
      <c r="K6" s="70" t="s">
        <v>106</v>
      </c>
      <c r="L6" s="70" t="s">
        <v>10</v>
      </c>
      <c r="M6" s="70" t="s">
        <v>244</v>
      </c>
      <c r="N6" s="70" t="s">
        <v>136</v>
      </c>
      <c r="O6" s="75" t="s">
        <v>188</v>
      </c>
      <c r="P6" s="182"/>
      <c r="Q6" s="182"/>
      <c r="R6" s="182"/>
      <c r="S6" s="182"/>
      <c r="T6" s="182"/>
      <c r="U6" s="182"/>
      <c r="V6" s="182"/>
      <c r="W6" s="182"/>
      <c r="X6" s="179"/>
    </row>
    <row r="7" spans="1:24" ht="19.5" customHeight="1">
      <c r="A7" s="74" t="s">
        <v>205</v>
      </c>
      <c r="B7" s="74" t="s">
        <v>205</v>
      </c>
      <c r="C7" s="74" t="s">
        <v>205</v>
      </c>
      <c r="D7" s="74" t="s">
        <v>205</v>
      </c>
      <c r="E7" s="74" t="s">
        <v>205</v>
      </c>
      <c r="F7" s="74">
        <v>1</v>
      </c>
      <c r="G7" s="74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  <c r="T7" s="87">
        <v>15</v>
      </c>
      <c r="U7" s="74">
        <v>16</v>
      </c>
      <c r="V7" s="74">
        <v>17</v>
      </c>
      <c r="W7" s="84">
        <v>18</v>
      </c>
      <c r="X7" s="76">
        <v>19</v>
      </c>
    </row>
    <row r="8" spans="1:24" s="13" customFormat="1" ht="20.25" customHeight="1">
      <c r="A8" s="88"/>
      <c r="B8" s="89"/>
      <c r="C8" s="90"/>
      <c r="D8" s="77"/>
      <c r="E8" s="91"/>
      <c r="F8" s="92">
        <v>252.93</v>
      </c>
      <c r="G8" s="93">
        <v>229.73</v>
      </c>
      <c r="H8" s="94">
        <v>229.73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13.2</v>
      </c>
      <c r="T8" s="79">
        <v>10</v>
      </c>
      <c r="U8" s="79">
        <v>0</v>
      </c>
      <c r="V8" s="79">
        <v>0</v>
      </c>
      <c r="W8" s="79">
        <v>0</v>
      </c>
      <c r="X8" s="82">
        <v>0</v>
      </c>
    </row>
    <row r="9" spans="1:24" ht="20.25" customHeight="1">
      <c r="A9" s="88"/>
      <c r="B9" s="89"/>
      <c r="C9" s="90"/>
      <c r="D9" s="77" t="s">
        <v>118</v>
      </c>
      <c r="E9" s="91"/>
      <c r="F9" s="92">
        <v>252.93</v>
      </c>
      <c r="G9" s="93">
        <v>229.73</v>
      </c>
      <c r="H9" s="94">
        <v>229.73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13.2</v>
      </c>
      <c r="T9" s="79">
        <v>10</v>
      </c>
      <c r="U9" s="79">
        <v>0</v>
      </c>
      <c r="V9" s="79">
        <v>0</v>
      </c>
      <c r="W9" s="79">
        <v>0</v>
      </c>
      <c r="X9" s="82">
        <v>0</v>
      </c>
    </row>
    <row r="10" spans="1:24" ht="27.75" customHeight="1">
      <c r="A10" s="88" t="s">
        <v>300</v>
      </c>
      <c r="B10" s="89" t="s">
        <v>238</v>
      </c>
      <c r="C10" s="90" t="s">
        <v>238</v>
      </c>
      <c r="D10" s="77" t="s">
        <v>273</v>
      </c>
      <c r="E10" s="91" t="s">
        <v>305</v>
      </c>
      <c r="F10" s="92">
        <v>4.8</v>
      </c>
      <c r="G10" s="93">
        <v>4.8</v>
      </c>
      <c r="H10" s="94">
        <v>4.8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82">
        <v>0</v>
      </c>
    </row>
    <row r="11" spans="1:24" ht="27.75" customHeight="1">
      <c r="A11" s="88"/>
      <c r="B11" s="89" t="s">
        <v>238</v>
      </c>
      <c r="C11" s="90" t="s">
        <v>243</v>
      </c>
      <c r="D11" s="77" t="s">
        <v>273</v>
      </c>
      <c r="E11" s="91" t="s">
        <v>263</v>
      </c>
      <c r="F11" s="92">
        <v>108.68</v>
      </c>
      <c r="G11" s="93">
        <v>108.68</v>
      </c>
      <c r="H11" s="94">
        <v>108.68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82">
        <v>0</v>
      </c>
    </row>
    <row r="12" spans="1:24" ht="27.75" customHeight="1">
      <c r="A12" s="88"/>
      <c r="B12" s="89" t="s">
        <v>238</v>
      </c>
      <c r="C12" s="90" t="s">
        <v>166</v>
      </c>
      <c r="D12" s="77" t="s">
        <v>273</v>
      </c>
      <c r="E12" s="91" t="s">
        <v>279</v>
      </c>
      <c r="F12" s="92">
        <v>8</v>
      </c>
      <c r="G12" s="93">
        <v>8</v>
      </c>
      <c r="H12" s="94">
        <v>8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82">
        <v>0</v>
      </c>
    </row>
    <row r="13" spans="1:24" ht="27.75" customHeight="1">
      <c r="A13" s="88"/>
      <c r="B13" s="89" t="s">
        <v>238</v>
      </c>
      <c r="C13" s="90" t="s">
        <v>238</v>
      </c>
      <c r="D13" s="77" t="s">
        <v>273</v>
      </c>
      <c r="E13" s="91" t="s">
        <v>305</v>
      </c>
      <c r="F13" s="92">
        <v>9.72</v>
      </c>
      <c r="G13" s="93">
        <v>9.72</v>
      </c>
      <c r="H13" s="94">
        <v>9.72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82">
        <v>0</v>
      </c>
    </row>
    <row r="14" spans="1:24" ht="27.75" customHeight="1">
      <c r="A14" s="88"/>
      <c r="B14" s="89" t="s">
        <v>238</v>
      </c>
      <c r="C14" s="90" t="s">
        <v>166</v>
      </c>
      <c r="D14" s="77" t="s">
        <v>273</v>
      </c>
      <c r="E14" s="91" t="s">
        <v>279</v>
      </c>
      <c r="F14" s="92">
        <v>5.28</v>
      </c>
      <c r="G14" s="93">
        <v>5.28</v>
      </c>
      <c r="H14" s="94">
        <v>5.28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82">
        <v>0</v>
      </c>
    </row>
    <row r="15" spans="1:24" ht="27.75" customHeight="1">
      <c r="A15" s="88"/>
      <c r="B15" s="89" t="s">
        <v>238</v>
      </c>
      <c r="C15" s="90" t="s">
        <v>243</v>
      </c>
      <c r="D15" s="77" t="s">
        <v>273</v>
      </c>
      <c r="E15" s="91" t="s">
        <v>263</v>
      </c>
      <c r="F15" s="92">
        <v>31.25</v>
      </c>
      <c r="G15" s="93">
        <v>31.25</v>
      </c>
      <c r="H15" s="94">
        <v>31.25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82">
        <v>0</v>
      </c>
    </row>
    <row r="16" spans="1:24" ht="27.75" customHeight="1">
      <c r="A16" s="88"/>
      <c r="B16" s="89" t="s">
        <v>238</v>
      </c>
      <c r="C16" s="90" t="s">
        <v>243</v>
      </c>
      <c r="D16" s="77" t="s">
        <v>273</v>
      </c>
      <c r="E16" s="91" t="s">
        <v>263</v>
      </c>
      <c r="F16" s="92">
        <v>13.2</v>
      </c>
      <c r="G16" s="93">
        <v>0</v>
      </c>
      <c r="H16" s="94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13.2</v>
      </c>
      <c r="T16" s="79">
        <v>0</v>
      </c>
      <c r="U16" s="79">
        <v>0</v>
      </c>
      <c r="V16" s="79">
        <v>0</v>
      </c>
      <c r="W16" s="79">
        <v>0</v>
      </c>
      <c r="X16" s="82">
        <v>0</v>
      </c>
    </row>
    <row r="17" spans="1:24" ht="27.75" customHeight="1">
      <c r="A17" s="88"/>
      <c r="B17" s="89" t="s">
        <v>238</v>
      </c>
      <c r="C17" s="90" t="s">
        <v>17</v>
      </c>
      <c r="D17" s="77" t="s">
        <v>273</v>
      </c>
      <c r="E17" s="91" t="s">
        <v>288</v>
      </c>
      <c r="F17" s="92">
        <v>10</v>
      </c>
      <c r="G17" s="93">
        <v>0</v>
      </c>
      <c r="H17" s="94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10</v>
      </c>
      <c r="U17" s="79">
        <v>0</v>
      </c>
      <c r="V17" s="79">
        <v>0</v>
      </c>
      <c r="W17" s="79">
        <v>0</v>
      </c>
      <c r="X17" s="82">
        <v>0</v>
      </c>
    </row>
    <row r="18" spans="1:24" ht="27.75" customHeight="1">
      <c r="A18" s="88"/>
      <c r="B18" s="89" t="s">
        <v>238</v>
      </c>
      <c r="C18" s="90" t="s">
        <v>1</v>
      </c>
      <c r="D18" s="77" t="s">
        <v>273</v>
      </c>
      <c r="E18" s="91" t="s">
        <v>187</v>
      </c>
      <c r="F18" s="92">
        <v>12</v>
      </c>
      <c r="G18" s="93">
        <v>12</v>
      </c>
      <c r="H18" s="94">
        <v>12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82">
        <v>0</v>
      </c>
    </row>
    <row r="19" spans="1:24" ht="27.75" customHeight="1">
      <c r="A19" s="88"/>
      <c r="B19" s="89" t="s">
        <v>238</v>
      </c>
      <c r="C19" s="90" t="s">
        <v>87</v>
      </c>
      <c r="D19" s="77" t="s">
        <v>273</v>
      </c>
      <c r="E19" s="91" t="s">
        <v>47</v>
      </c>
      <c r="F19" s="92">
        <v>50</v>
      </c>
      <c r="G19" s="93">
        <v>50</v>
      </c>
      <c r="H19" s="94">
        <v>50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82">
        <v>0</v>
      </c>
    </row>
    <row r="20" spans="6:8" ht="12.75" customHeight="1">
      <c r="F20" s="13"/>
      <c r="G20" s="13"/>
      <c r="H20" s="13"/>
    </row>
  </sheetData>
  <sheetProtection/>
  <mergeCells count="24">
    <mergeCell ref="V4:V6"/>
    <mergeCell ref="W4:W6"/>
    <mergeCell ref="X4:X6"/>
    <mergeCell ref="A2:X2"/>
    <mergeCell ref="I5:O5"/>
    <mergeCell ref="A5:A6"/>
    <mergeCell ref="B5:B6"/>
    <mergeCell ref="G4:O4"/>
    <mergeCell ref="C5:C6"/>
    <mergeCell ref="D4:D6"/>
    <mergeCell ref="E4:E6"/>
    <mergeCell ref="F4:F6"/>
    <mergeCell ref="G5:G6"/>
    <mergeCell ref="H5:H6"/>
    <mergeCell ref="A3:B3"/>
    <mergeCell ref="C3:D3"/>
    <mergeCell ref="A4:C4"/>
    <mergeCell ref="T4:U4"/>
    <mergeCell ref="P4:P6"/>
    <mergeCell ref="Q4:Q6"/>
    <mergeCell ref="R4:R6"/>
    <mergeCell ref="S4:S6"/>
    <mergeCell ref="T5:T6"/>
    <mergeCell ref="U5:U6"/>
  </mergeCells>
  <printOptions horizontalCentered="1"/>
  <pageMargins left="0.393700787401575" right="0.393700787401575" top="0.984251968503937" bottom="0.81" header="0.511811023622047" footer="0.511811023622047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zoomScalePageLayoutView="0" workbookViewId="0" topLeftCell="A1">
      <selection activeCell="A23" sqref="A23"/>
    </sheetView>
  </sheetViews>
  <sheetFormatPr defaultColWidth="7.83203125" defaultRowHeight="12.75" customHeight="1"/>
  <cols>
    <col min="1" max="16384" width="7.83203125" style="11" customWidth="1"/>
  </cols>
  <sheetData>
    <row r="1" ht="12.75" customHeight="1">
      <c r="V1" s="66" t="s">
        <v>229</v>
      </c>
    </row>
    <row r="2" spans="1:22" s="95" customFormat="1" ht="24.75" customHeight="1">
      <c r="A2" s="175" t="s">
        <v>255</v>
      </c>
      <c r="B2" s="175"/>
      <c r="C2" s="175"/>
      <c r="D2" s="175"/>
      <c r="E2" s="175"/>
      <c r="F2" s="175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24" customHeight="1">
      <c r="A3" s="101" t="s">
        <v>18</v>
      </c>
      <c r="B3" s="101"/>
      <c r="C3" s="101"/>
      <c r="D3" s="96" t="s">
        <v>189</v>
      </c>
      <c r="E3" s="100"/>
      <c r="V3" s="97" t="s">
        <v>165</v>
      </c>
    </row>
    <row r="4" spans="1:22" s="98" customFormat="1" ht="25.5" customHeight="1">
      <c r="A4" s="176" t="s">
        <v>155</v>
      </c>
      <c r="B4" s="176"/>
      <c r="C4" s="176"/>
      <c r="D4" s="190" t="s">
        <v>138</v>
      </c>
      <c r="E4" s="176" t="s">
        <v>329</v>
      </c>
      <c r="F4" s="176" t="s">
        <v>215</v>
      </c>
      <c r="G4" s="176" t="s">
        <v>5</v>
      </c>
      <c r="H4" s="176"/>
      <c r="I4" s="176"/>
      <c r="J4" s="176"/>
      <c r="K4" s="176"/>
      <c r="L4" s="176"/>
      <c r="M4" s="176" t="s">
        <v>146</v>
      </c>
      <c r="N4" s="176"/>
      <c r="O4" s="176"/>
      <c r="P4" s="176"/>
      <c r="Q4" s="176"/>
      <c r="R4" s="176"/>
      <c r="S4" s="176"/>
      <c r="T4" s="176" t="s">
        <v>68</v>
      </c>
      <c r="U4" s="176"/>
      <c r="V4" s="190"/>
    </row>
    <row r="5" spans="1:22" s="98" customFormat="1" ht="25.5" customHeight="1">
      <c r="A5" s="70" t="s">
        <v>129</v>
      </c>
      <c r="B5" s="70" t="s">
        <v>221</v>
      </c>
      <c r="C5" s="70" t="s">
        <v>213</v>
      </c>
      <c r="D5" s="176"/>
      <c r="E5" s="176"/>
      <c r="F5" s="176"/>
      <c r="G5" s="70" t="s">
        <v>72</v>
      </c>
      <c r="H5" s="70" t="s">
        <v>272</v>
      </c>
      <c r="I5" s="70" t="s">
        <v>89</v>
      </c>
      <c r="J5" s="70" t="s">
        <v>149</v>
      </c>
      <c r="K5" s="70" t="s">
        <v>126</v>
      </c>
      <c r="L5" s="70" t="s">
        <v>27</v>
      </c>
      <c r="M5" s="70" t="s">
        <v>72</v>
      </c>
      <c r="N5" s="70" t="s">
        <v>143</v>
      </c>
      <c r="O5" s="70" t="s">
        <v>293</v>
      </c>
      <c r="P5" s="70" t="s">
        <v>195</v>
      </c>
      <c r="Q5" s="70" t="s">
        <v>50</v>
      </c>
      <c r="R5" s="70" t="s">
        <v>49</v>
      </c>
      <c r="S5" s="70" t="s">
        <v>78</v>
      </c>
      <c r="T5" s="70" t="s">
        <v>72</v>
      </c>
      <c r="U5" s="70" t="s">
        <v>210</v>
      </c>
      <c r="V5" s="70" t="s">
        <v>330</v>
      </c>
    </row>
    <row r="6" spans="1:22" s="98" customFormat="1" ht="25.5" customHeight="1">
      <c r="A6" s="73" t="s">
        <v>205</v>
      </c>
      <c r="B6" s="73" t="s">
        <v>205</v>
      </c>
      <c r="C6" s="73" t="s">
        <v>205</v>
      </c>
      <c r="D6" s="73" t="s">
        <v>205</v>
      </c>
      <c r="E6" s="73" t="s">
        <v>205</v>
      </c>
      <c r="F6" s="74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</row>
    <row r="7" spans="1:22" s="99" customFormat="1" ht="25.5" customHeight="1">
      <c r="A7" s="88"/>
      <c r="B7" s="90"/>
      <c r="C7" s="77"/>
      <c r="D7" s="77"/>
      <c r="E7" s="77"/>
      <c r="F7" s="79">
        <v>54.24</v>
      </c>
      <c r="G7" s="79">
        <v>121.88</v>
      </c>
      <c r="H7" s="79">
        <v>54.24</v>
      </c>
      <c r="I7" s="79">
        <v>46.08</v>
      </c>
      <c r="J7" s="80">
        <v>0</v>
      </c>
      <c r="K7" s="81">
        <v>8.36</v>
      </c>
      <c r="L7" s="79">
        <v>13.2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80">
        <v>0</v>
      </c>
    </row>
    <row r="8" spans="1:23" ht="25.5" customHeight="1">
      <c r="A8" s="88" t="s">
        <v>300</v>
      </c>
      <c r="B8" s="90" t="s">
        <v>238</v>
      </c>
      <c r="C8" s="77" t="s">
        <v>243</v>
      </c>
      <c r="D8" s="77" t="s">
        <v>118</v>
      </c>
      <c r="E8" s="77" t="s">
        <v>189</v>
      </c>
      <c r="F8" s="79">
        <v>54.24</v>
      </c>
      <c r="G8" s="79">
        <v>121.88</v>
      </c>
      <c r="H8" s="79">
        <v>54.24</v>
      </c>
      <c r="I8" s="79">
        <v>46.08</v>
      </c>
      <c r="J8" s="80">
        <v>0</v>
      </c>
      <c r="K8" s="81">
        <v>8.36</v>
      </c>
      <c r="L8" s="79">
        <v>13.2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80">
        <v>0</v>
      </c>
      <c r="W8" s="13"/>
    </row>
    <row r="9" spans="1:22" ht="12.75" customHeight="1">
      <c r="A9" s="13"/>
      <c r="B9" s="13"/>
      <c r="D9" s="13"/>
      <c r="E9" s="13"/>
      <c r="G9" s="13"/>
      <c r="H9" s="13"/>
      <c r="J9" s="13"/>
      <c r="K9" s="13"/>
      <c r="M9" s="13"/>
      <c r="N9" s="13"/>
      <c r="P9" s="13"/>
      <c r="Q9" s="13"/>
      <c r="R9" s="13"/>
      <c r="S9" s="13"/>
      <c r="U9" s="13"/>
      <c r="V9" s="13"/>
    </row>
    <row r="10" spans="2:22" ht="12.75" customHeight="1">
      <c r="B10" s="13"/>
      <c r="D10" s="13"/>
      <c r="E10" s="13"/>
      <c r="F10" s="13"/>
      <c r="G10" s="13"/>
      <c r="H10" s="13"/>
      <c r="I10" s="13"/>
      <c r="J10" s="13"/>
      <c r="K10" s="13"/>
      <c r="M10" s="13"/>
      <c r="N10" s="13"/>
      <c r="Q10" s="13"/>
      <c r="R10" s="13"/>
      <c r="T10" s="13"/>
      <c r="U10" s="13"/>
      <c r="V10" s="13"/>
    </row>
    <row r="11" spans="3:22" ht="12.75" customHeight="1"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S11" s="13"/>
      <c r="T11" s="13"/>
      <c r="U11" s="13"/>
      <c r="V11" s="13"/>
    </row>
    <row r="12" spans="3:21" ht="12.75" customHeight="1"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Q12" s="13"/>
      <c r="R12" s="13"/>
      <c r="S12" s="13"/>
      <c r="T12" s="13"/>
      <c r="U12" s="13"/>
    </row>
    <row r="13" spans="4:17" ht="12.75" customHeight="1">
      <c r="D13" s="13"/>
      <c r="E13" s="13"/>
      <c r="F13" s="13"/>
      <c r="G13" s="13"/>
      <c r="Q13" s="13"/>
    </row>
    <row r="14" spans="4:9" ht="12.75" customHeight="1">
      <c r="D14" s="13"/>
      <c r="E14" s="13"/>
      <c r="F14" s="13"/>
      <c r="G14" s="13"/>
      <c r="I14" s="13"/>
    </row>
    <row r="15" spans="4:7" ht="12.75" customHeight="1">
      <c r="D15" s="13"/>
      <c r="E15" s="13"/>
      <c r="F15" s="13"/>
      <c r="G15" s="13"/>
    </row>
    <row r="16" spans="5:7" ht="12.75" customHeight="1">
      <c r="E16" s="13"/>
      <c r="F16" s="13"/>
      <c r="G16" s="13"/>
    </row>
    <row r="17" ht="12.75" customHeight="1">
      <c r="F17" s="13"/>
    </row>
    <row r="18" ht="12.75" customHeight="1">
      <c r="G18" s="13"/>
    </row>
  </sheetData>
  <sheetProtection/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PageLayoutView="0" workbookViewId="0" topLeftCell="A1">
      <selection activeCell="A23" sqref="A23"/>
    </sheetView>
  </sheetViews>
  <sheetFormatPr defaultColWidth="8.83203125" defaultRowHeight="12.75" customHeight="1"/>
  <cols>
    <col min="1" max="3" width="6.33203125" style="11" customWidth="1"/>
    <col min="4" max="4" width="10.66015625" style="11" customWidth="1"/>
    <col min="5" max="5" width="14.33203125" style="11" customWidth="1"/>
    <col min="6" max="16384" width="8.83203125" style="11" customWidth="1"/>
  </cols>
  <sheetData>
    <row r="1" ht="12.75" customHeight="1">
      <c r="R1" s="66" t="s">
        <v>276</v>
      </c>
    </row>
    <row r="2" spans="1:18" s="102" customFormat="1" ht="21.75" customHeight="1">
      <c r="A2" s="175" t="s">
        <v>183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s="102" customFormat="1" ht="18" customHeight="1">
      <c r="A3" s="109" t="s">
        <v>18</v>
      </c>
      <c r="B3" s="109"/>
      <c r="C3" s="109"/>
      <c r="D3" s="103" t="s">
        <v>189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 t="s">
        <v>165</v>
      </c>
    </row>
    <row r="4" spans="1:18" s="98" customFormat="1" ht="26.25" customHeight="1">
      <c r="A4" s="176" t="s">
        <v>155</v>
      </c>
      <c r="B4" s="176"/>
      <c r="C4" s="176"/>
      <c r="D4" s="176" t="s">
        <v>138</v>
      </c>
      <c r="E4" s="176" t="s">
        <v>331</v>
      </c>
      <c r="F4" s="176" t="s">
        <v>253</v>
      </c>
      <c r="G4" s="176" t="s">
        <v>332</v>
      </c>
      <c r="H4" s="176" t="s">
        <v>124</v>
      </c>
      <c r="I4" s="176"/>
      <c r="J4" s="176" t="s">
        <v>335</v>
      </c>
      <c r="K4" s="176" t="s">
        <v>111</v>
      </c>
      <c r="L4" s="176"/>
      <c r="M4" s="176"/>
      <c r="N4" s="176"/>
      <c r="O4" s="176"/>
      <c r="P4" s="176"/>
      <c r="Q4" s="176"/>
      <c r="R4" s="176"/>
    </row>
    <row r="5" spans="1:18" s="98" customFormat="1" ht="55.5" customHeight="1">
      <c r="A5" s="72" t="s">
        <v>129</v>
      </c>
      <c r="B5" s="72" t="s">
        <v>221</v>
      </c>
      <c r="C5" s="72" t="s">
        <v>213</v>
      </c>
      <c r="D5" s="176"/>
      <c r="E5" s="176"/>
      <c r="F5" s="176"/>
      <c r="G5" s="176"/>
      <c r="H5" s="72" t="s">
        <v>333</v>
      </c>
      <c r="I5" s="72" t="s">
        <v>334</v>
      </c>
      <c r="J5" s="176"/>
      <c r="K5" s="72" t="s">
        <v>260</v>
      </c>
      <c r="L5" s="72" t="s">
        <v>96</v>
      </c>
      <c r="M5" s="72" t="s">
        <v>302</v>
      </c>
      <c r="N5" s="72" t="s">
        <v>223</v>
      </c>
      <c r="O5" s="72" t="s">
        <v>102</v>
      </c>
      <c r="P5" s="72" t="s">
        <v>233</v>
      </c>
      <c r="Q5" s="72" t="s">
        <v>180</v>
      </c>
      <c r="R5" s="72" t="s">
        <v>336</v>
      </c>
    </row>
    <row r="6" spans="1:18" s="98" customFormat="1" ht="26.25" customHeight="1">
      <c r="A6" s="106" t="s">
        <v>205</v>
      </c>
      <c r="B6" s="106" t="s">
        <v>205</v>
      </c>
      <c r="C6" s="107" t="s">
        <v>205</v>
      </c>
      <c r="D6" s="107" t="s">
        <v>205</v>
      </c>
      <c r="E6" s="106" t="s">
        <v>205</v>
      </c>
      <c r="F6" s="106">
        <v>1</v>
      </c>
      <c r="G6" s="107">
        <v>2</v>
      </c>
      <c r="H6" s="107">
        <v>3</v>
      </c>
      <c r="I6" s="107">
        <v>4</v>
      </c>
      <c r="J6" s="107">
        <v>5</v>
      </c>
      <c r="K6" s="106">
        <v>6</v>
      </c>
      <c r="L6" s="107">
        <v>7</v>
      </c>
      <c r="M6" s="107">
        <v>8</v>
      </c>
      <c r="N6" s="107">
        <v>9</v>
      </c>
      <c r="O6" s="107">
        <v>10</v>
      </c>
      <c r="P6" s="106">
        <v>11</v>
      </c>
      <c r="Q6" s="106">
        <v>12</v>
      </c>
      <c r="R6" s="107">
        <v>13</v>
      </c>
    </row>
    <row r="7" spans="1:18" s="99" customFormat="1" ht="26.25" customHeight="1">
      <c r="A7" s="88"/>
      <c r="B7" s="90"/>
      <c r="C7" s="77"/>
      <c r="D7" s="77"/>
      <c r="E7" s="77"/>
      <c r="F7" s="79">
        <v>111.25</v>
      </c>
      <c r="G7" s="79">
        <v>8.87</v>
      </c>
      <c r="H7" s="79">
        <v>3.5</v>
      </c>
      <c r="I7" s="80">
        <v>0</v>
      </c>
      <c r="J7" s="108">
        <v>0</v>
      </c>
      <c r="K7" s="81">
        <v>5.1</v>
      </c>
      <c r="L7" s="80">
        <v>0</v>
      </c>
      <c r="M7" s="81">
        <v>0</v>
      </c>
      <c r="N7" s="79">
        <v>0.75</v>
      </c>
      <c r="O7" s="79">
        <v>6.8</v>
      </c>
      <c r="P7" s="79">
        <v>4.8</v>
      </c>
      <c r="Q7" s="79">
        <v>1.43</v>
      </c>
      <c r="R7" s="80">
        <v>80</v>
      </c>
    </row>
    <row r="8" spans="1:19" ht="26.25" customHeight="1">
      <c r="A8" s="88" t="s">
        <v>300</v>
      </c>
      <c r="B8" s="90" t="s">
        <v>238</v>
      </c>
      <c r="C8" s="77" t="s">
        <v>87</v>
      </c>
      <c r="D8" s="77" t="s">
        <v>118</v>
      </c>
      <c r="E8" s="77" t="s">
        <v>189</v>
      </c>
      <c r="F8" s="79">
        <v>50</v>
      </c>
      <c r="G8" s="79">
        <v>0</v>
      </c>
      <c r="H8" s="79">
        <v>0</v>
      </c>
      <c r="I8" s="80">
        <v>0</v>
      </c>
      <c r="J8" s="108">
        <v>0</v>
      </c>
      <c r="K8" s="81">
        <v>0</v>
      </c>
      <c r="L8" s="80">
        <v>0</v>
      </c>
      <c r="M8" s="81">
        <v>0</v>
      </c>
      <c r="N8" s="79">
        <v>0</v>
      </c>
      <c r="O8" s="79">
        <v>0</v>
      </c>
      <c r="P8" s="79">
        <v>0</v>
      </c>
      <c r="Q8" s="79">
        <v>0</v>
      </c>
      <c r="R8" s="80">
        <v>50</v>
      </c>
      <c r="S8" s="13"/>
    </row>
    <row r="9" spans="1:19" ht="26.25" customHeight="1">
      <c r="A9" s="88" t="s">
        <v>300</v>
      </c>
      <c r="B9" s="90" t="s">
        <v>238</v>
      </c>
      <c r="C9" s="77" t="s">
        <v>17</v>
      </c>
      <c r="D9" s="77" t="s">
        <v>118</v>
      </c>
      <c r="E9" s="77" t="s">
        <v>189</v>
      </c>
      <c r="F9" s="79">
        <v>10</v>
      </c>
      <c r="G9" s="79">
        <v>0</v>
      </c>
      <c r="H9" s="79">
        <v>0</v>
      </c>
      <c r="I9" s="80">
        <v>0</v>
      </c>
      <c r="J9" s="108">
        <v>0</v>
      </c>
      <c r="K9" s="81">
        <v>0</v>
      </c>
      <c r="L9" s="80">
        <v>0</v>
      </c>
      <c r="M9" s="81">
        <v>0</v>
      </c>
      <c r="N9" s="79">
        <v>0</v>
      </c>
      <c r="O9" s="79">
        <v>0</v>
      </c>
      <c r="P9" s="79">
        <v>0</v>
      </c>
      <c r="Q9" s="79">
        <v>0</v>
      </c>
      <c r="R9" s="80">
        <v>10</v>
      </c>
      <c r="S9" s="13"/>
    </row>
    <row r="10" spans="1:18" ht="26.25" customHeight="1">
      <c r="A10" s="88" t="s">
        <v>300</v>
      </c>
      <c r="B10" s="90" t="s">
        <v>238</v>
      </c>
      <c r="C10" s="77" t="s">
        <v>166</v>
      </c>
      <c r="D10" s="77" t="s">
        <v>118</v>
      </c>
      <c r="E10" s="77" t="s">
        <v>189</v>
      </c>
      <c r="F10" s="79">
        <v>8</v>
      </c>
      <c r="G10" s="79">
        <v>0</v>
      </c>
      <c r="H10" s="79">
        <v>0</v>
      </c>
      <c r="I10" s="80">
        <v>0</v>
      </c>
      <c r="J10" s="108">
        <v>0</v>
      </c>
      <c r="K10" s="81">
        <v>0</v>
      </c>
      <c r="L10" s="80">
        <v>0</v>
      </c>
      <c r="M10" s="81">
        <v>0</v>
      </c>
      <c r="N10" s="79">
        <v>0</v>
      </c>
      <c r="O10" s="79">
        <v>0</v>
      </c>
      <c r="P10" s="79">
        <v>0</v>
      </c>
      <c r="Q10" s="79">
        <v>0</v>
      </c>
      <c r="R10" s="80">
        <v>8</v>
      </c>
    </row>
    <row r="11" spans="1:18" ht="26.25" customHeight="1">
      <c r="A11" s="88" t="s">
        <v>300</v>
      </c>
      <c r="B11" s="90" t="s">
        <v>238</v>
      </c>
      <c r="C11" s="77" t="s">
        <v>1</v>
      </c>
      <c r="D11" s="77" t="s">
        <v>118</v>
      </c>
      <c r="E11" s="77" t="s">
        <v>189</v>
      </c>
      <c r="F11" s="79">
        <v>12</v>
      </c>
      <c r="G11" s="79">
        <v>0</v>
      </c>
      <c r="H11" s="79">
        <v>0</v>
      </c>
      <c r="I11" s="80">
        <v>0</v>
      </c>
      <c r="J11" s="108">
        <v>0</v>
      </c>
      <c r="K11" s="81">
        <v>0</v>
      </c>
      <c r="L11" s="80">
        <v>0</v>
      </c>
      <c r="M11" s="81">
        <v>0</v>
      </c>
      <c r="N11" s="79">
        <v>0</v>
      </c>
      <c r="O11" s="79">
        <v>0</v>
      </c>
      <c r="P11" s="79">
        <v>0</v>
      </c>
      <c r="Q11" s="79">
        <v>0</v>
      </c>
      <c r="R11" s="80">
        <v>12</v>
      </c>
    </row>
    <row r="12" spans="1:18" ht="26.25" customHeight="1">
      <c r="A12" s="88" t="s">
        <v>300</v>
      </c>
      <c r="B12" s="90" t="s">
        <v>238</v>
      </c>
      <c r="C12" s="77" t="s">
        <v>243</v>
      </c>
      <c r="D12" s="77" t="s">
        <v>118</v>
      </c>
      <c r="E12" s="77" t="s">
        <v>189</v>
      </c>
      <c r="F12" s="79">
        <v>31.25</v>
      </c>
      <c r="G12" s="79">
        <v>8.87</v>
      </c>
      <c r="H12" s="79">
        <v>3.5</v>
      </c>
      <c r="I12" s="80">
        <v>0</v>
      </c>
      <c r="J12" s="108">
        <v>0</v>
      </c>
      <c r="K12" s="81">
        <v>5.1</v>
      </c>
      <c r="L12" s="80">
        <v>0</v>
      </c>
      <c r="M12" s="81">
        <v>0</v>
      </c>
      <c r="N12" s="79">
        <v>0.75</v>
      </c>
      <c r="O12" s="79">
        <v>6.8</v>
      </c>
      <c r="P12" s="79">
        <v>4.8</v>
      </c>
      <c r="Q12" s="79">
        <v>1.43</v>
      </c>
      <c r="R12" s="80">
        <v>0</v>
      </c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sheetProtection/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"/>
  <sheetViews>
    <sheetView showGridLines="0" showZeros="0" zoomScale="85" zoomScaleNormal="85" zoomScalePageLayoutView="0" workbookViewId="0" topLeftCell="A1">
      <selection activeCell="A23" sqref="A23"/>
    </sheetView>
  </sheetViews>
  <sheetFormatPr defaultColWidth="9.16015625" defaultRowHeight="12.75" customHeight="1"/>
  <cols>
    <col min="1" max="1" width="7.16015625" style="11" customWidth="1"/>
    <col min="2" max="2" width="8.66015625" style="11" customWidth="1"/>
    <col min="3" max="3" width="15.66015625" style="11" customWidth="1"/>
    <col min="4" max="4" width="10.33203125" style="11" customWidth="1"/>
    <col min="5" max="5" width="12.6601562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9" width="11" style="11" customWidth="1"/>
    <col min="10" max="10" width="8.33203125" style="11" hidden="1" customWidth="1"/>
    <col min="11" max="11" width="9.16015625" style="11" customWidth="1"/>
    <col min="12" max="13" width="8.33203125" style="11" customWidth="1"/>
    <col min="14" max="14" width="6" style="11" customWidth="1"/>
    <col min="15" max="15" width="8.33203125" style="11" customWidth="1"/>
    <col min="16" max="16" width="6.33203125" style="11" customWidth="1"/>
    <col min="17" max="18" width="8.33203125" style="11" customWidth="1"/>
    <col min="19" max="19" width="6.83203125" style="11" customWidth="1"/>
    <col min="20" max="22" width="8.33203125" style="11" customWidth="1"/>
    <col min="23" max="23" width="4.83203125" style="11" customWidth="1"/>
    <col min="24" max="26" width="8.33203125" style="11" customWidth="1"/>
    <col min="27" max="27" width="4.5" style="11" customWidth="1"/>
    <col min="28" max="28" width="5.16015625" style="11" customWidth="1"/>
    <col min="29" max="16384" width="9.16015625" style="11" customWidth="1"/>
  </cols>
  <sheetData>
    <row r="1" ht="12.75" customHeight="1">
      <c r="AB1" s="66" t="s">
        <v>171</v>
      </c>
    </row>
    <row r="2" spans="1:28" s="123" customFormat="1" ht="22.5" customHeight="1">
      <c r="A2" s="175" t="s">
        <v>92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28" s="123" customFormat="1" ht="18.75" customHeight="1">
      <c r="A3" s="124" t="s">
        <v>18</v>
      </c>
      <c r="B3" s="125" t="s">
        <v>189</v>
      </c>
      <c r="C3" s="126"/>
      <c r="AB3" s="127" t="s">
        <v>165</v>
      </c>
    </row>
    <row r="4" spans="1:28" ht="20.25" customHeight="1">
      <c r="A4" s="182" t="s">
        <v>138</v>
      </c>
      <c r="B4" s="182" t="s">
        <v>239</v>
      </c>
      <c r="C4" s="182" t="s">
        <v>120</v>
      </c>
      <c r="D4" s="182" t="s">
        <v>338</v>
      </c>
      <c r="E4" s="182" t="s">
        <v>178</v>
      </c>
      <c r="F4" s="176" t="s">
        <v>29</v>
      </c>
      <c r="G4" s="180" t="s">
        <v>91</v>
      </c>
      <c r="H4" s="179"/>
      <c r="I4" s="179" t="s">
        <v>182</v>
      </c>
      <c r="J4" s="182"/>
      <c r="K4" s="191" t="s">
        <v>220</v>
      </c>
      <c r="L4" s="191"/>
      <c r="M4" s="191"/>
      <c r="N4" s="191"/>
      <c r="O4" s="191"/>
      <c r="P4" s="191"/>
      <c r="Q4" s="191"/>
      <c r="R4" s="191"/>
      <c r="S4" s="191"/>
      <c r="T4" s="192"/>
      <c r="U4" s="192"/>
      <c r="V4" s="192"/>
      <c r="W4" s="192"/>
      <c r="X4" s="192"/>
      <c r="Y4" s="192"/>
      <c r="Z4" s="192"/>
      <c r="AA4" s="192"/>
      <c r="AB4" s="192"/>
    </row>
    <row r="5" spans="1:28" ht="20.25" customHeight="1">
      <c r="A5" s="182"/>
      <c r="B5" s="182"/>
      <c r="C5" s="182"/>
      <c r="D5" s="182"/>
      <c r="E5" s="182"/>
      <c r="F5" s="176"/>
      <c r="G5" s="182" t="s">
        <v>226</v>
      </c>
      <c r="H5" s="182" t="s">
        <v>145</v>
      </c>
      <c r="I5" s="176" t="s">
        <v>253</v>
      </c>
      <c r="J5" s="128" t="s">
        <v>170</v>
      </c>
      <c r="K5" s="193" t="s">
        <v>37</v>
      </c>
      <c r="L5" s="193"/>
      <c r="M5" s="194"/>
      <c r="N5" s="194"/>
      <c r="O5" s="194"/>
      <c r="P5" s="194"/>
      <c r="Q5" s="194"/>
      <c r="R5" s="194"/>
      <c r="S5" s="195"/>
      <c r="T5" s="182" t="s">
        <v>196</v>
      </c>
      <c r="U5" s="182" t="s">
        <v>93</v>
      </c>
      <c r="V5" s="182" t="s">
        <v>113</v>
      </c>
      <c r="W5" s="176" t="s">
        <v>188</v>
      </c>
      <c r="X5" s="176" t="s">
        <v>33</v>
      </c>
      <c r="Y5" s="176"/>
      <c r="Z5" s="176" t="s">
        <v>77</v>
      </c>
      <c r="AA5" s="182" t="s">
        <v>303</v>
      </c>
      <c r="AB5" s="176" t="s">
        <v>40</v>
      </c>
    </row>
    <row r="6" spans="1:28" ht="20.25" customHeight="1">
      <c r="A6" s="182"/>
      <c r="B6" s="182"/>
      <c r="C6" s="182"/>
      <c r="D6" s="182"/>
      <c r="E6" s="182"/>
      <c r="F6" s="176"/>
      <c r="G6" s="182"/>
      <c r="H6" s="182"/>
      <c r="I6" s="176"/>
      <c r="J6" s="182" t="s">
        <v>245</v>
      </c>
      <c r="K6" s="196" t="s">
        <v>134</v>
      </c>
      <c r="L6" s="176" t="s">
        <v>281</v>
      </c>
      <c r="M6" s="178" t="s">
        <v>311</v>
      </c>
      <c r="N6" s="176"/>
      <c r="O6" s="176"/>
      <c r="P6" s="176"/>
      <c r="Q6" s="176"/>
      <c r="R6" s="176"/>
      <c r="S6" s="182"/>
      <c r="T6" s="182"/>
      <c r="U6" s="182"/>
      <c r="V6" s="182"/>
      <c r="W6" s="182"/>
      <c r="X6" s="176"/>
      <c r="Y6" s="176"/>
      <c r="Z6" s="176"/>
      <c r="AA6" s="182"/>
      <c r="AB6" s="176"/>
    </row>
    <row r="7" spans="1:28" ht="49.5" customHeight="1">
      <c r="A7" s="182"/>
      <c r="B7" s="182"/>
      <c r="C7" s="182"/>
      <c r="D7" s="182"/>
      <c r="E7" s="182"/>
      <c r="F7" s="176"/>
      <c r="G7" s="182"/>
      <c r="H7" s="182"/>
      <c r="I7" s="176"/>
      <c r="J7" s="182"/>
      <c r="K7" s="196"/>
      <c r="L7" s="176"/>
      <c r="M7" s="129" t="s">
        <v>72</v>
      </c>
      <c r="N7" s="130" t="s">
        <v>46</v>
      </c>
      <c r="O7" s="131" t="s">
        <v>160</v>
      </c>
      <c r="P7" s="131" t="s">
        <v>10</v>
      </c>
      <c r="Q7" s="131" t="s">
        <v>244</v>
      </c>
      <c r="R7" s="131" t="s">
        <v>141</v>
      </c>
      <c r="S7" s="132" t="s">
        <v>188</v>
      </c>
      <c r="T7" s="182"/>
      <c r="U7" s="182"/>
      <c r="V7" s="182"/>
      <c r="W7" s="182"/>
      <c r="X7" s="133" t="s">
        <v>264</v>
      </c>
      <c r="Y7" s="133" t="s">
        <v>127</v>
      </c>
      <c r="Z7" s="176"/>
      <c r="AA7" s="182"/>
      <c r="AB7" s="179"/>
    </row>
    <row r="8" spans="1:29" s="163" customFormat="1" ht="18.75" customHeight="1">
      <c r="A8" s="157" t="s">
        <v>205</v>
      </c>
      <c r="B8" s="157" t="s">
        <v>205</v>
      </c>
      <c r="C8" s="157" t="s">
        <v>205</v>
      </c>
      <c r="D8" s="157" t="s">
        <v>205</v>
      </c>
      <c r="E8" s="157" t="s">
        <v>205</v>
      </c>
      <c r="F8" s="157" t="s">
        <v>205</v>
      </c>
      <c r="G8" s="157" t="s">
        <v>205</v>
      </c>
      <c r="H8" s="157" t="s">
        <v>205</v>
      </c>
      <c r="I8" s="157">
        <v>1</v>
      </c>
      <c r="J8" s="157">
        <v>2</v>
      </c>
      <c r="K8" s="158">
        <v>3</v>
      </c>
      <c r="L8" s="159">
        <v>4</v>
      </c>
      <c r="M8" s="159">
        <v>5</v>
      </c>
      <c r="N8" s="159">
        <v>6</v>
      </c>
      <c r="O8" s="159">
        <v>7</v>
      </c>
      <c r="P8" s="159">
        <v>8</v>
      </c>
      <c r="Q8" s="159">
        <v>9</v>
      </c>
      <c r="R8" s="159">
        <v>10</v>
      </c>
      <c r="S8" s="158">
        <v>11</v>
      </c>
      <c r="T8" s="158">
        <v>12</v>
      </c>
      <c r="U8" s="158">
        <v>13</v>
      </c>
      <c r="V8" s="158">
        <v>14</v>
      </c>
      <c r="W8" s="158">
        <v>15</v>
      </c>
      <c r="X8" s="158">
        <v>16</v>
      </c>
      <c r="Y8" s="158">
        <v>17</v>
      </c>
      <c r="Z8" s="158">
        <v>18</v>
      </c>
      <c r="AA8" s="160">
        <v>19</v>
      </c>
      <c r="AB8" s="161">
        <v>20</v>
      </c>
      <c r="AC8" s="162"/>
    </row>
    <row r="9" spans="1:28" s="162" customFormat="1" ht="18.75" customHeight="1">
      <c r="A9" s="164"/>
      <c r="B9" s="165"/>
      <c r="C9" s="166"/>
      <c r="D9" s="166"/>
      <c r="E9" s="166"/>
      <c r="F9" s="166"/>
      <c r="G9" s="166"/>
      <c r="H9" s="166"/>
      <c r="I9" s="167">
        <v>99.8</v>
      </c>
      <c r="J9" s="168">
        <v>46.63</v>
      </c>
      <c r="K9" s="169">
        <v>89.8</v>
      </c>
      <c r="L9" s="170">
        <v>89.8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71">
        <v>0</v>
      </c>
      <c r="X9" s="171">
        <v>10</v>
      </c>
      <c r="Y9" s="171">
        <v>0</v>
      </c>
      <c r="Z9" s="171">
        <v>0</v>
      </c>
      <c r="AA9" s="171">
        <v>0</v>
      </c>
      <c r="AB9" s="172">
        <v>0</v>
      </c>
    </row>
    <row r="10" spans="1:28" s="163" customFormat="1" ht="24">
      <c r="A10" s="164" t="s">
        <v>118</v>
      </c>
      <c r="B10" s="165" t="s">
        <v>189</v>
      </c>
      <c r="C10" s="166" t="s">
        <v>219</v>
      </c>
      <c r="D10" s="166" t="s">
        <v>198</v>
      </c>
      <c r="E10" s="166" t="s">
        <v>305</v>
      </c>
      <c r="F10" s="166" t="s">
        <v>307</v>
      </c>
      <c r="G10" s="166" t="s">
        <v>169</v>
      </c>
      <c r="H10" s="166" t="s">
        <v>169</v>
      </c>
      <c r="I10" s="167">
        <v>9.72</v>
      </c>
      <c r="J10" s="168">
        <v>0</v>
      </c>
      <c r="K10" s="169">
        <v>9.72</v>
      </c>
      <c r="L10" s="170">
        <v>9.72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2">
        <v>0</v>
      </c>
    </row>
    <row r="11" spans="1:28" s="163" customFormat="1" ht="24">
      <c r="A11" s="164"/>
      <c r="B11" s="165" t="s">
        <v>189</v>
      </c>
      <c r="C11" s="166" t="s">
        <v>55</v>
      </c>
      <c r="D11" s="166" t="s">
        <v>267</v>
      </c>
      <c r="E11" s="166" t="s">
        <v>279</v>
      </c>
      <c r="F11" s="166" t="s">
        <v>307</v>
      </c>
      <c r="G11" s="166" t="s">
        <v>169</v>
      </c>
      <c r="H11" s="166" t="s">
        <v>169</v>
      </c>
      <c r="I11" s="167">
        <v>5.28</v>
      </c>
      <c r="J11" s="168">
        <v>0</v>
      </c>
      <c r="K11" s="169">
        <v>5.28</v>
      </c>
      <c r="L11" s="170">
        <v>5.28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2">
        <v>0</v>
      </c>
    </row>
    <row r="12" spans="1:28" s="163" customFormat="1" ht="36">
      <c r="A12" s="164"/>
      <c r="B12" s="165" t="s">
        <v>189</v>
      </c>
      <c r="C12" s="166" t="s">
        <v>247</v>
      </c>
      <c r="D12" s="166" t="s">
        <v>100</v>
      </c>
      <c r="E12" s="166" t="s">
        <v>288</v>
      </c>
      <c r="F12" s="166" t="s">
        <v>307</v>
      </c>
      <c r="G12" s="166" t="s">
        <v>169</v>
      </c>
      <c r="H12" s="166" t="s">
        <v>169</v>
      </c>
      <c r="I12" s="167">
        <v>10</v>
      </c>
      <c r="J12" s="168">
        <v>0</v>
      </c>
      <c r="K12" s="169">
        <v>0</v>
      </c>
      <c r="L12" s="170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10</v>
      </c>
      <c r="Y12" s="171">
        <v>0</v>
      </c>
      <c r="Z12" s="171">
        <v>0</v>
      </c>
      <c r="AA12" s="171">
        <v>0</v>
      </c>
      <c r="AB12" s="172">
        <v>0</v>
      </c>
    </row>
    <row r="13" spans="1:28" s="163" customFormat="1" ht="48">
      <c r="A13" s="164"/>
      <c r="B13" s="165" t="s">
        <v>189</v>
      </c>
      <c r="C13" s="166" t="s">
        <v>191</v>
      </c>
      <c r="D13" s="166" t="s">
        <v>267</v>
      </c>
      <c r="E13" s="166" t="s">
        <v>279</v>
      </c>
      <c r="F13" s="166" t="s">
        <v>307</v>
      </c>
      <c r="G13" s="166" t="s">
        <v>169</v>
      </c>
      <c r="H13" s="166" t="s">
        <v>169</v>
      </c>
      <c r="I13" s="167">
        <v>8</v>
      </c>
      <c r="J13" s="168">
        <v>0</v>
      </c>
      <c r="K13" s="169">
        <v>8</v>
      </c>
      <c r="L13" s="170">
        <v>8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2">
        <v>0</v>
      </c>
    </row>
    <row r="14" spans="1:28" s="163" customFormat="1" ht="24">
      <c r="A14" s="164"/>
      <c r="B14" s="165" t="s">
        <v>189</v>
      </c>
      <c r="C14" s="166" t="s">
        <v>172</v>
      </c>
      <c r="D14" s="166" t="s">
        <v>36</v>
      </c>
      <c r="E14" s="166" t="s">
        <v>47</v>
      </c>
      <c r="F14" s="166" t="s">
        <v>307</v>
      </c>
      <c r="G14" s="166" t="s">
        <v>169</v>
      </c>
      <c r="H14" s="166" t="s">
        <v>169</v>
      </c>
      <c r="I14" s="167">
        <v>50</v>
      </c>
      <c r="J14" s="168">
        <v>46.63</v>
      </c>
      <c r="K14" s="169">
        <v>50</v>
      </c>
      <c r="L14" s="170">
        <v>50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2">
        <v>0</v>
      </c>
    </row>
    <row r="15" spans="1:28" s="163" customFormat="1" ht="24">
      <c r="A15" s="164"/>
      <c r="B15" s="165" t="s">
        <v>189</v>
      </c>
      <c r="C15" s="166" t="s">
        <v>185</v>
      </c>
      <c r="D15" s="166" t="s">
        <v>121</v>
      </c>
      <c r="E15" s="166" t="s">
        <v>187</v>
      </c>
      <c r="F15" s="166" t="s">
        <v>307</v>
      </c>
      <c r="G15" s="166" t="s">
        <v>169</v>
      </c>
      <c r="H15" s="166" t="s">
        <v>169</v>
      </c>
      <c r="I15" s="167">
        <v>12</v>
      </c>
      <c r="J15" s="168">
        <v>0</v>
      </c>
      <c r="K15" s="169">
        <v>12</v>
      </c>
      <c r="L15" s="170">
        <v>12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2">
        <v>0</v>
      </c>
    </row>
    <row r="16" spans="1:28" s="163" customFormat="1" ht="24">
      <c r="A16" s="164"/>
      <c r="B16" s="165" t="s">
        <v>189</v>
      </c>
      <c r="C16" s="166" t="s">
        <v>16</v>
      </c>
      <c r="D16" s="166" t="s">
        <v>198</v>
      </c>
      <c r="E16" s="166" t="s">
        <v>305</v>
      </c>
      <c r="F16" s="166" t="s">
        <v>307</v>
      </c>
      <c r="G16" s="166" t="s">
        <v>169</v>
      </c>
      <c r="H16" s="166" t="s">
        <v>169</v>
      </c>
      <c r="I16" s="167">
        <v>4.8</v>
      </c>
      <c r="J16" s="168">
        <v>0</v>
      </c>
      <c r="K16" s="169">
        <v>4.8</v>
      </c>
      <c r="L16" s="170">
        <v>4.8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2">
        <v>0</v>
      </c>
    </row>
    <row r="17" ht="12.75" customHeight="1">
      <c r="G17" s="13"/>
    </row>
  </sheetData>
  <sheetProtection/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zoomScalePageLayoutView="0" workbookViewId="0" topLeftCell="A1">
      <selection activeCell="A23" sqref="A23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8.16015625" style="11" customWidth="1"/>
    <col min="5" max="5" width="14.33203125" style="11" customWidth="1"/>
    <col min="6" max="6" width="9.16015625" style="11" customWidth="1"/>
    <col min="7" max="23" width="8.33203125" style="11" customWidth="1"/>
    <col min="24" max="16384" width="9.16015625" style="11" customWidth="1"/>
  </cols>
  <sheetData>
    <row r="1" ht="12.75" customHeight="1">
      <c r="W1" s="66" t="s">
        <v>252</v>
      </c>
    </row>
    <row r="2" spans="1:23" s="137" customFormat="1" ht="24.75" customHeight="1">
      <c r="A2" s="175" t="s">
        <v>12</v>
      </c>
      <c r="B2" s="175"/>
      <c r="C2" s="175"/>
      <c r="D2" s="175"/>
      <c r="E2" s="175"/>
      <c r="F2" s="175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s="137" customFormat="1" ht="12.75" customHeight="1">
      <c r="A3" s="199" t="s">
        <v>18</v>
      </c>
      <c r="B3" s="199"/>
      <c r="C3" s="199"/>
      <c r="D3" s="138" t="s">
        <v>189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W3" s="152" t="s">
        <v>165</v>
      </c>
    </row>
    <row r="4" spans="1:23" s="137" customFormat="1" ht="21" customHeight="1">
      <c r="A4" s="201" t="s">
        <v>155</v>
      </c>
      <c r="B4" s="201"/>
      <c r="C4" s="202"/>
      <c r="D4" s="198" t="s">
        <v>138</v>
      </c>
      <c r="E4" s="196" t="s">
        <v>337</v>
      </c>
      <c r="F4" s="198" t="s">
        <v>253</v>
      </c>
      <c r="G4" s="197" t="s">
        <v>25</v>
      </c>
      <c r="H4" s="197"/>
      <c r="I4" s="197"/>
      <c r="J4" s="198"/>
      <c r="K4" s="197" t="s">
        <v>182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s="137" customFormat="1" ht="61.5" customHeight="1">
      <c r="A5" s="139" t="s">
        <v>129</v>
      </c>
      <c r="B5" s="139" t="s">
        <v>221</v>
      </c>
      <c r="C5" s="140" t="s">
        <v>213</v>
      </c>
      <c r="D5" s="198"/>
      <c r="E5" s="198"/>
      <c r="F5" s="197"/>
      <c r="G5" s="142" t="s">
        <v>72</v>
      </c>
      <c r="H5" s="139" t="s">
        <v>175</v>
      </c>
      <c r="I5" s="139" t="s">
        <v>38</v>
      </c>
      <c r="J5" s="139" t="s">
        <v>9</v>
      </c>
      <c r="K5" s="141" t="s">
        <v>72</v>
      </c>
      <c r="L5" s="141" t="s">
        <v>307</v>
      </c>
      <c r="M5" s="141" t="s">
        <v>7</v>
      </c>
      <c r="N5" s="141" t="s">
        <v>21</v>
      </c>
      <c r="O5" s="141" t="s">
        <v>51</v>
      </c>
      <c r="P5" s="141" t="s">
        <v>84</v>
      </c>
      <c r="Q5" s="141" t="s">
        <v>79</v>
      </c>
      <c r="R5" s="141" t="s">
        <v>112</v>
      </c>
      <c r="S5" s="141" t="s">
        <v>8</v>
      </c>
      <c r="T5" s="141" t="s">
        <v>246</v>
      </c>
      <c r="U5" s="141" t="s">
        <v>204</v>
      </c>
      <c r="V5" s="141" t="s">
        <v>39</v>
      </c>
      <c r="W5" s="141" t="s">
        <v>154</v>
      </c>
    </row>
    <row r="6" spans="1:23" ht="21" customHeight="1">
      <c r="A6" s="107" t="s">
        <v>205</v>
      </c>
      <c r="B6" s="106" t="s">
        <v>205</v>
      </c>
      <c r="C6" s="106" t="s">
        <v>205</v>
      </c>
      <c r="D6" s="106" t="s">
        <v>205</v>
      </c>
      <c r="E6" s="107" t="s">
        <v>205</v>
      </c>
      <c r="F6" s="106">
        <v>1</v>
      </c>
      <c r="G6" s="106">
        <v>2</v>
      </c>
      <c r="H6" s="106">
        <v>3</v>
      </c>
      <c r="I6" s="107">
        <v>4</v>
      </c>
      <c r="J6" s="106">
        <v>5</v>
      </c>
      <c r="K6" s="71">
        <v>6</v>
      </c>
      <c r="L6" s="72">
        <v>7</v>
      </c>
      <c r="M6" s="71">
        <v>8</v>
      </c>
      <c r="N6" s="71">
        <v>9</v>
      </c>
      <c r="O6" s="71">
        <v>10</v>
      </c>
      <c r="P6" s="71">
        <v>11</v>
      </c>
      <c r="Q6" s="71">
        <v>12</v>
      </c>
      <c r="R6" s="72">
        <v>13</v>
      </c>
      <c r="S6" s="72">
        <v>14</v>
      </c>
      <c r="T6" s="143">
        <v>15</v>
      </c>
      <c r="U6" s="143">
        <v>16</v>
      </c>
      <c r="V6" s="143">
        <v>17</v>
      </c>
      <c r="W6" s="143">
        <v>18</v>
      </c>
    </row>
    <row r="7" spans="1:24" ht="20.25" customHeight="1">
      <c r="A7" s="144" t="s">
        <v>300</v>
      </c>
      <c r="B7" s="145" t="s">
        <v>238</v>
      </c>
      <c r="C7" s="146" t="s">
        <v>166</v>
      </c>
      <c r="D7" s="147" t="s">
        <v>118</v>
      </c>
      <c r="E7" s="147" t="s">
        <v>189</v>
      </c>
      <c r="F7" s="148">
        <v>13.28</v>
      </c>
      <c r="G7" s="149">
        <v>0</v>
      </c>
      <c r="H7" s="150">
        <v>0</v>
      </c>
      <c r="I7" s="150">
        <v>0</v>
      </c>
      <c r="J7" s="150">
        <v>0</v>
      </c>
      <c r="K7" s="150">
        <v>13.28</v>
      </c>
      <c r="L7" s="150">
        <v>13.28</v>
      </c>
      <c r="M7" s="148">
        <v>0</v>
      </c>
      <c r="N7" s="149">
        <v>0</v>
      </c>
      <c r="O7" s="148">
        <v>0</v>
      </c>
      <c r="P7" s="149">
        <v>0</v>
      </c>
      <c r="Q7" s="150">
        <v>0</v>
      </c>
      <c r="R7" s="150">
        <v>0</v>
      </c>
      <c r="S7" s="150">
        <v>0</v>
      </c>
      <c r="T7" s="136">
        <v>0</v>
      </c>
      <c r="U7" s="151">
        <v>0</v>
      </c>
      <c r="V7" s="151">
        <v>0</v>
      </c>
      <c r="W7" s="151">
        <v>0</v>
      </c>
      <c r="X7" s="13"/>
    </row>
    <row r="8" spans="1:24" ht="20.25" customHeight="1">
      <c r="A8" s="144" t="s">
        <v>300</v>
      </c>
      <c r="B8" s="145" t="s">
        <v>238</v>
      </c>
      <c r="C8" s="146" t="s">
        <v>1</v>
      </c>
      <c r="D8" s="147" t="s">
        <v>118</v>
      </c>
      <c r="E8" s="147" t="s">
        <v>189</v>
      </c>
      <c r="F8" s="148">
        <v>12</v>
      </c>
      <c r="G8" s="149">
        <v>0</v>
      </c>
      <c r="H8" s="150">
        <v>0</v>
      </c>
      <c r="I8" s="150">
        <v>0</v>
      </c>
      <c r="J8" s="150">
        <v>0</v>
      </c>
      <c r="K8" s="150">
        <v>12</v>
      </c>
      <c r="L8" s="150">
        <v>12</v>
      </c>
      <c r="M8" s="148">
        <v>0</v>
      </c>
      <c r="N8" s="149">
        <v>0</v>
      </c>
      <c r="O8" s="148">
        <v>0</v>
      </c>
      <c r="P8" s="149">
        <v>0</v>
      </c>
      <c r="Q8" s="150">
        <v>0</v>
      </c>
      <c r="R8" s="150">
        <v>0</v>
      </c>
      <c r="S8" s="150">
        <v>0</v>
      </c>
      <c r="T8" s="136">
        <v>0</v>
      </c>
      <c r="U8" s="151">
        <v>0</v>
      </c>
      <c r="V8" s="151">
        <v>0</v>
      </c>
      <c r="W8" s="151">
        <v>0</v>
      </c>
      <c r="X8" s="13"/>
    </row>
    <row r="9" spans="1:23" ht="20.25" customHeight="1">
      <c r="A9" s="144" t="s">
        <v>300</v>
      </c>
      <c r="B9" s="145" t="s">
        <v>238</v>
      </c>
      <c r="C9" s="146" t="s">
        <v>243</v>
      </c>
      <c r="D9" s="147" t="s">
        <v>118</v>
      </c>
      <c r="E9" s="147" t="s">
        <v>189</v>
      </c>
      <c r="F9" s="148">
        <v>139.93</v>
      </c>
      <c r="G9" s="149">
        <v>139.93</v>
      </c>
      <c r="H9" s="150">
        <v>108.68</v>
      </c>
      <c r="I9" s="150">
        <v>31.25</v>
      </c>
      <c r="J9" s="150">
        <v>0</v>
      </c>
      <c r="K9" s="150">
        <v>0</v>
      </c>
      <c r="L9" s="150">
        <v>0</v>
      </c>
      <c r="M9" s="148">
        <v>0</v>
      </c>
      <c r="N9" s="149">
        <v>0</v>
      </c>
      <c r="O9" s="148">
        <v>0</v>
      </c>
      <c r="P9" s="149">
        <v>0</v>
      </c>
      <c r="Q9" s="150">
        <v>0</v>
      </c>
      <c r="R9" s="150">
        <v>0</v>
      </c>
      <c r="S9" s="150">
        <v>0</v>
      </c>
      <c r="T9" s="136">
        <v>0</v>
      </c>
      <c r="U9" s="151">
        <v>0</v>
      </c>
      <c r="V9" s="151">
        <v>0</v>
      </c>
      <c r="W9" s="151">
        <v>0</v>
      </c>
    </row>
    <row r="10" spans="1:23" ht="20.25" customHeight="1">
      <c r="A10" s="144" t="s">
        <v>300</v>
      </c>
      <c r="B10" s="145" t="s">
        <v>238</v>
      </c>
      <c r="C10" s="146" t="s">
        <v>87</v>
      </c>
      <c r="D10" s="147" t="s">
        <v>118</v>
      </c>
      <c r="E10" s="147" t="s">
        <v>189</v>
      </c>
      <c r="F10" s="148">
        <v>50</v>
      </c>
      <c r="G10" s="149">
        <v>0</v>
      </c>
      <c r="H10" s="150">
        <v>0</v>
      </c>
      <c r="I10" s="150">
        <v>0</v>
      </c>
      <c r="J10" s="150">
        <v>0</v>
      </c>
      <c r="K10" s="150">
        <v>50</v>
      </c>
      <c r="L10" s="150">
        <v>50</v>
      </c>
      <c r="M10" s="148">
        <v>0</v>
      </c>
      <c r="N10" s="149">
        <v>0</v>
      </c>
      <c r="O10" s="148">
        <v>0</v>
      </c>
      <c r="P10" s="149">
        <v>0</v>
      </c>
      <c r="Q10" s="150">
        <v>0</v>
      </c>
      <c r="R10" s="150">
        <v>0</v>
      </c>
      <c r="S10" s="150">
        <v>0</v>
      </c>
      <c r="T10" s="136">
        <v>0</v>
      </c>
      <c r="U10" s="151">
        <v>0</v>
      </c>
      <c r="V10" s="151">
        <v>0</v>
      </c>
      <c r="W10" s="151">
        <v>0</v>
      </c>
    </row>
    <row r="11" spans="1:23" ht="20.25" customHeight="1">
      <c r="A11" s="144" t="s">
        <v>300</v>
      </c>
      <c r="B11" s="145" t="s">
        <v>238</v>
      </c>
      <c r="C11" s="146" t="s">
        <v>238</v>
      </c>
      <c r="D11" s="147" t="s">
        <v>118</v>
      </c>
      <c r="E11" s="147" t="s">
        <v>189</v>
      </c>
      <c r="F11" s="148">
        <v>14.52</v>
      </c>
      <c r="G11" s="149">
        <v>0</v>
      </c>
      <c r="H11" s="150">
        <v>0</v>
      </c>
      <c r="I11" s="150">
        <v>0</v>
      </c>
      <c r="J11" s="150">
        <v>0</v>
      </c>
      <c r="K11" s="150">
        <v>14.52</v>
      </c>
      <c r="L11" s="150">
        <v>14.52</v>
      </c>
      <c r="M11" s="148">
        <v>0</v>
      </c>
      <c r="N11" s="149">
        <v>0</v>
      </c>
      <c r="O11" s="148">
        <v>0</v>
      </c>
      <c r="P11" s="149">
        <v>0</v>
      </c>
      <c r="Q11" s="150">
        <v>0</v>
      </c>
      <c r="R11" s="150">
        <v>0</v>
      </c>
      <c r="S11" s="150">
        <v>0</v>
      </c>
      <c r="T11" s="136">
        <v>0</v>
      </c>
      <c r="U11" s="151">
        <v>0</v>
      </c>
      <c r="V11" s="151">
        <v>0</v>
      </c>
      <c r="W11" s="151">
        <v>0</v>
      </c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sheetProtection/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2016-06-02T05:57:59Z</cp:lastPrinted>
  <dcterms:modified xsi:type="dcterms:W3CDTF">2016-08-30T00:24:43Z</dcterms:modified>
  <cp:category/>
  <cp:version/>
  <cp:contentType/>
  <cp:contentStatus/>
</cp:coreProperties>
</file>