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49" firstSheet="5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<sst xmlns="http://schemas.openxmlformats.org/spreadsheetml/2006/main" count="693" uniqueCount="278">
  <si>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</si>
  <si>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</si>
  <si>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</si>
  <si>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</si>
  <si>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</si>
  <si>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</si>
  <si>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</si>
  <si>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</si>
  <si>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</si>
  <si>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</si>
  <si>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</si>
  <si>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</si>
  <si>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</si>
  <si>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</si>
  <si>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</si>
  <si>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</si>
  <si>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</si>
  <si>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</si>
  <si>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</si>
  <si>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</si>
  <si>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</si>
  <si>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</si>
  <si>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</si>
  <si>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</si>
  <si>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</si>
  <si>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</si>
  <si>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</si>
  <si>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</si>
  <si>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</si>
  <si>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</si>
  <si>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</si>
  <si>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</si>
  <si>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</si>
  <si>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</si>
  <si>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</si>
  <si>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</si>
  <si>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</si>
  <si>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</si>
  <si>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</si>
  <si>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</si>
  <si>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</si>
  <si>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</si>
  <si>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</si>
  <si>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</si>
  <si>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</si>
  <si>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</si>
  <si>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</si>
  <si>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</si>
  <si>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</si>
  <si>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</si>
  <si>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</si>
  <si>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</si>
  <si>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</si>
  <si>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</si>
  <si>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</si>
  <si>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</si>
  <si>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</si>
  <si>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</si>
  <si>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</si>
  <si>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</si>
  <si>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</si>
  <si>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</si>
  <si>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</si>
  <si>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</si>
  <si>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</si>
  <si>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</si>
  <si>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</si>
  <si>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</si>
  <si>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</si>
  <si>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</si>
  <si>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</si>
  <si>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</si>
  <si>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</si>
  <si>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</si>
  <si>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</si>
  <si>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</si>
  <si>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</si>
  <si>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</si>
  <si>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</si>
  <si>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其他知识产权事务支出</t>
  </si>
  <si>
    <t xml:space="preserve">  行政运行</t>
  </si>
  <si>
    <t xml:space="preserve">  其他科技条件与服务支出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</si>
  <si>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</si>
  <si>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</si>
  <si>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</si>
  <si>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</si>
  <si>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</si>
  <si>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</si>
  <si>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</si>
  <si>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</si>
  <si>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</si>
  <si>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</si>
  <si>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</si>
  <si>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</si>
  <si>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</si>
  <si>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</si>
  <si>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</si>
  <si>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</si>
  <si>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</si>
  <si>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</si>
  <si>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</si>
  <si>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</si>
  <si>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</si>
  <si>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</si>
  <si>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</si>
  <si>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</si>
  <si>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</si>
  <si>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</si>
  <si>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</si>
  <si>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</si>
  <si>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</si>
  <si>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</si>
  <si>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</si>
  <si>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</si>
  <si>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</si>
  <si>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</si>
  <si>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</si>
  <si>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</si>
  <si>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</si>
  <si>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</si>
  <si>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</si>
  <si>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</si>
  <si>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</si>
  <si>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</si>
  <si>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</si>
  <si>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</si>
  <si>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</si>
  <si>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</si>
  <si>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</si>
  <si>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</si>
  <si>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</si>
  <si>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</si>
  <si>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</si>
  <si>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</si>
  <si>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</si>
  <si>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</si>
  <si>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</si>
  <si>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</si>
  <si>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</si>
  <si>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</si>
  <si>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</si>
  <si>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</si>
  <si>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</si>
  <si>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</si>
  <si>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</si>
  <si>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</si>
  <si>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</si>
  <si>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</si>
  <si>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</si>
  <si>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</si>
  <si>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</si>
  <si>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</si>
  <si>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</si>
  <si>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</si>
  <si>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</si>
  <si>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</si>
  <si>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</si>
  <si>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</si>
  <si>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</si>
  <si>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</si>
  <si>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</si>
  <si>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</si>
  <si>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</si>
  <si>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</si>
  <si>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</si>
  <si>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</si>
  <si>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</si>
  <si>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</si>
  <si>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</si>
  <si>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</si>
  <si>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</si>
  <si>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</si>
  <si>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</si>
  <si>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</si>
  <si>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</si>
  <si>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</si>
  <si>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</si>
  <si>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</si>
  <si>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</si>
  <si>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</si>
  <si>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</si>
  <si>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</si>
  <si>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</si>
  <si>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</si>
  <si>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</si>
  <si>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</si>
  <si>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</si>
  <si>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</si>
  <si>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</si>
  <si>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</si>
  <si>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</si>
  <si>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</si>
  <si>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</si>
  <si>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</si>
  <si>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</si>
  <si>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</si>
  <si>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一般公共预算财政拨款基本支出决算表（按经济科目分类）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</si>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</sst>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/>
    </xf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29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0" fillId="0" borderId="8" applyNumberFormat="0" applyFill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19" borderId="9" xfId="0" applyFont="1" applyFill="1" applyBorder="1" applyAlignment="1">
      <alignment horizontal="center" vertical="center" wrapText="1" shrinkToFit="1"/>
    </xf>
    <xf numFmtId="0" fontId="5" fillId="19" borderId="10" xfId="0" applyFont="1" applyFill="1" applyBorder="1" applyAlignment="1">
      <alignment horizontal="center" vertical="center" wrapText="1" shrinkToFit="1"/>
    </xf>
    <xf numFmtId="0" fontId="5" fillId="19" borderId="11" xfId="0" applyFont="1" applyFill="1" applyBorder="1" applyAlignment="1">
      <alignment horizontal="center" vertical="center" wrapText="1" shrinkToFit="1"/>
    </xf>
    <xf numFmtId="0" fontId="5" fillId="19" borderId="12" xfId="0" applyFont="1" applyFill="1" applyBorder="1" applyAlignment="1">
      <alignment horizontal="center" vertical="center" wrapText="1" shrinkToFit="1"/>
    </xf>
    <xf numFmtId="0" fontId="5" fillId="19" borderId="13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wrapText="1" shrinkToFit="1"/>
    </xf>
    <xf numFmtId="0" fontId="5" fillId="19" borderId="15" xfId="0" applyFont="1" applyFill="1" applyBorder="1" applyAlignment="1">
      <alignment horizontal="center" vertical="center" wrapText="1" shrinkToFit="1"/>
    </xf>
    <xf numFmtId="0" fontId="5" fillId="19" borderId="16" xfId="0" applyFont="1" applyFill="1" applyBorder="1" applyAlignment="1">
      <alignment horizontal="center" vertical="center" wrapText="1" shrinkToFit="1"/>
    </xf>
    <xf numFmtId="0" fontId="5" fillId="19" borderId="17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wrapText="1" shrinkToFit="1"/>
    </xf>
    <xf numFmtId="0" fontId="5" fillId="19" borderId="19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19" borderId="20" xfId="0" applyFont="1" applyFill="1" applyBorder="1" applyAlignment="1">
      <alignment horizontal="center" vertical="center" wrapText="1" shrinkToFit="1"/>
    </xf>
    <xf numFmtId="0" fontId="5" fillId="19" borderId="21" xfId="0" applyFont="1" applyFill="1" applyBorder="1" applyAlignment="1">
      <alignment horizontal="center" vertical="center" wrapText="1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7" fillId="0" borderId="19" xfId="0" applyFont="1" applyBorder="1" applyAlignment="1">
      <alignment/>
    </xf>
    <xf numFmtId="4" fontId="5" fillId="0" borderId="19" xfId="0" applyNumberFormat="1" applyFont="1" applyBorder="1" applyAlignment="1">
      <alignment horizontal="right" vertical="center" shrinkToFit="1"/>
    </xf>
    <xf numFmtId="4" fontId="5" fillId="0" borderId="24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" fontId="5" fillId="0" borderId="22" xfId="0" applyNumberFormat="1" applyFont="1" applyBorder="1" applyAlignment="1">
      <alignment horizontal="righ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4" fontId="5" fillId="0" borderId="27" xfId="0" applyNumberFormat="1" applyFont="1" applyBorder="1" applyAlignment="1">
      <alignment horizontal="right" vertical="center" shrinkToFit="1"/>
    </xf>
    <xf numFmtId="0" fontId="8" fillId="0" borderId="28" xfId="52" applyFont="1" applyBorder="1" applyAlignment="1">
      <alignment horizontal="left" vertical="center" wrapText="1"/>
      <protection/>
    </xf>
    <xf numFmtId="0" fontId="8" fillId="0" borderId="28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19" borderId="29" xfId="0" applyFont="1" applyFill="1" applyBorder="1" applyAlignment="1">
      <alignment horizontal="center" vertical="center" wrapText="1" shrinkToFit="1"/>
    </xf>
    <xf numFmtId="0" fontId="5" fillId="19" borderId="30" xfId="0" applyFont="1" applyFill="1" applyBorder="1" applyAlignment="1">
      <alignment horizontal="center" vertical="center" wrapText="1" shrinkToFit="1"/>
    </xf>
    <xf numFmtId="0" fontId="5" fillId="19" borderId="31" xfId="0" applyFont="1" applyFill="1" applyBorder="1" applyAlignment="1">
      <alignment horizontal="center" vertical="center" wrapText="1" shrinkToFit="1"/>
    </xf>
    <xf numFmtId="0" fontId="5" fillId="19" borderId="32" xfId="0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right" vertical="center" shrinkToFit="1"/>
    </xf>
    <xf numFmtId="0" fontId="5" fillId="19" borderId="35" xfId="0" applyFont="1" applyFill="1" applyBorder="1" applyAlignment="1">
      <alignment horizontal="center" vertical="center" wrapText="1" shrinkToFit="1"/>
    </xf>
    <xf numFmtId="0" fontId="5" fillId="19" borderId="36" xfId="0" applyFont="1" applyFill="1" applyBorder="1" applyAlignment="1">
      <alignment horizontal="center" vertical="center" wrapText="1" shrinkToFit="1"/>
    </xf>
    <xf numFmtId="0" fontId="5" fillId="19" borderId="37" xfId="0" applyFont="1" applyFill="1" applyBorder="1" applyAlignment="1">
      <alignment horizontal="center" vertical="center" wrapText="1" shrinkToFit="1"/>
    </xf>
    <xf numFmtId="0" fontId="5" fillId="19" borderId="38" xfId="0" applyFont="1" applyFill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19" borderId="29" xfId="0" applyFont="1" applyFill="1" applyBorder="1" applyAlignment="1">
      <alignment horizontal="center" vertical="center" shrinkToFit="1"/>
    </xf>
    <xf numFmtId="0" fontId="5" fillId="19" borderId="30" xfId="0" applyFont="1" applyFill="1" applyBorder="1" applyAlignment="1">
      <alignment horizontal="center" vertical="center" shrinkToFit="1"/>
    </xf>
    <xf numFmtId="0" fontId="5" fillId="19" borderId="40" xfId="0" applyFont="1" applyFill="1" applyBorder="1" applyAlignment="1">
      <alignment horizontal="center" vertical="center" shrinkToFit="1"/>
    </xf>
    <xf numFmtId="0" fontId="5" fillId="19" borderId="32" xfId="0" applyFont="1" applyFill="1" applyBorder="1" applyAlignment="1">
      <alignment horizontal="center" vertical="center" shrinkToFit="1"/>
    </xf>
    <xf numFmtId="0" fontId="5" fillId="19" borderId="32" xfId="0" applyFont="1" applyFill="1" applyBorder="1" applyAlignment="1">
      <alignment horizontal="left" vertical="center" shrinkToFit="1"/>
    </xf>
    <xf numFmtId="4" fontId="5" fillId="0" borderId="38" xfId="0" applyNumberFormat="1" applyFont="1" applyBorder="1" applyAlignment="1">
      <alignment horizontal="center" vertical="center" shrinkToFit="1"/>
    </xf>
    <xf numFmtId="4" fontId="5" fillId="0" borderId="38" xfId="0" applyNumberFormat="1" applyFont="1" applyBorder="1" applyAlignment="1">
      <alignment horizontal="right" vertical="center" shrinkToFit="1"/>
    </xf>
    <xf numFmtId="0" fontId="5" fillId="0" borderId="38" xfId="0" applyFont="1" applyBorder="1" applyAlignment="1">
      <alignment horizontal="center" vertical="center" shrinkToFit="1"/>
    </xf>
    <xf numFmtId="3" fontId="5" fillId="0" borderId="38" xfId="0" applyNumberFormat="1" applyFont="1" applyBorder="1" applyAlignment="1">
      <alignment horizontal="right" vertical="center" shrinkToFit="1"/>
    </xf>
    <xf numFmtId="0" fontId="5" fillId="19" borderId="33" xfId="0" applyFont="1" applyFill="1" applyBorder="1" applyAlignment="1">
      <alignment horizontal="left" vertical="center" shrinkToFit="1"/>
    </xf>
    <xf numFmtId="0" fontId="5" fillId="19" borderId="34" xfId="0" applyFont="1" applyFill="1" applyBorder="1" applyAlignment="1">
      <alignment horizontal="center" vertical="center" shrinkToFit="1"/>
    </xf>
    <xf numFmtId="3" fontId="5" fillId="0" borderId="39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4" fontId="5" fillId="0" borderId="42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9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19" borderId="29" xfId="0" applyNumberFormat="1" applyFont="1" applyFill="1" applyBorder="1" applyAlignment="1">
      <alignment horizontal="center" vertical="center" wrapText="1"/>
    </xf>
    <xf numFmtId="0" fontId="5" fillId="19" borderId="30" xfId="0" applyNumberFormat="1" applyFont="1" applyFill="1" applyBorder="1" applyAlignment="1">
      <alignment horizontal="center" vertical="center" wrapText="1"/>
    </xf>
    <xf numFmtId="0" fontId="5" fillId="19" borderId="40" xfId="0" applyNumberFormat="1" applyFont="1" applyFill="1" applyBorder="1" applyAlignment="1">
      <alignment horizontal="center" vertical="center" wrapText="1"/>
    </xf>
    <xf numFmtId="0" fontId="5" fillId="19" borderId="32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 wrapText="1"/>
    </xf>
    <xf numFmtId="0" fontId="5" fillId="19" borderId="32" xfId="0" applyNumberFormat="1" applyFont="1" applyFill="1" applyBorder="1" applyAlignment="1">
      <alignment horizontal="left" vertical="center" wrapText="1"/>
    </xf>
    <xf numFmtId="0" fontId="5" fillId="19" borderId="14" xfId="0" applyNumberFormat="1" applyFont="1" applyFill="1" applyBorder="1" applyAlignment="1">
      <alignment horizontal="left" vertical="center" wrapText="1" shrinkToFit="1"/>
    </xf>
    <xf numFmtId="0" fontId="10" fillId="19" borderId="32" xfId="0" applyNumberFormat="1" applyFont="1" applyFill="1" applyBorder="1" applyAlignment="1">
      <alignment horizontal="center" vertical="center" wrapText="1"/>
    </xf>
    <xf numFmtId="0" fontId="10" fillId="19" borderId="14" xfId="0" applyNumberFormat="1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left" vertical="center" wrapText="1"/>
    </xf>
    <xf numFmtId="0" fontId="10" fillId="19" borderId="33" xfId="0" applyNumberFormat="1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/>
    </xf>
    <xf numFmtId="4" fontId="5" fillId="0" borderId="34" xfId="0" applyNumberFormat="1" applyFont="1" applyBorder="1" applyAlignment="1">
      <alignment horizontal="right" vertical="center" shrinkToFit="1"/>
    </xf>
    <xf numFmtId="0" fontId="10" fillId="19" borderId="34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19" borderId="9" xfId="0" applyFont="1" applyFill="1" applyBorder="1" applyAlignment="1">
      <alignment horizontal="center" vertical="center" shrinkToFit="1"/>
    </xf>
    <xf numFmtId="0" fontId="5" fillId="19" borderId="10" xfId="0" applyFont="1" applyFill="1" applyBorder="1" applyAlignment="1">
      <alignment horizontal="center" vertical="center" shrinkToFit="1"/>
    </xf>
    <xf numFmtId="0" fontId="5" fillId="19" borderId="13" xfId="0" applyFont="1" applyFill="1" applyBorder="1" applyAlignment="1">
      <alignment horizontal="center" vertical="center" shrinkToFit="1"/>
    </xf>
    <xf numFmtId="0" fontId="5" fillId="19" borderId="43" xfId="0" applyFont="1" applyFill="1" applyBorder="1" applyAlignment="1">
      <alignment horizontal="center" vertical="center" wrapText="1" shrinkToFit="1"/>
    </xf>
    <xf numFmtId="0" fontId="5" fillId="19" borderId="44" xfId="0" applyFont="1" applyFill="1" applyBorder="1" applyAlignment="1">
      <alignment horizontal="center" vertical="center" wrapText="1" shrinkToFit="1"/>
    </xf>
    <xf numFmtId="4" fontId="5" fillId="0" borderId="44" xfId="0" applyNumberFormat="1" applyFont="1" applyBorder="1" applyAlignment="1">
      <alignment horizontal="right" vertical="center" shrinkToFit="1"/>
    </xf>
    <xf numFmtId="4" fontId="5" fillId="0" borderId="4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5" fillId="19" borderId="29" xfId="0" applyNumberFormat="1" applyFont="1" applyFill="1" applyBorder="1" applyAlignment="1">
      <alignment horizontal="center" vertical="center" wrapText="1" shrinkToFit="1"/>
    </xf>
    <xf numFmtId="0" fontId="5" fillId="19" borderId="46" xfId="0" applyFont="1" applyFill="1" applyBorder="1" applyAlignment="1">
      <alignment horizontal="center" vertical="center" shrinkToFit="1"/>
    </xf>
    <xf numFmtId="0" fontId="5" fillId="19" borderId="30" xfId="0" applyNumberFormat="1" applyFont="1" applyFill="1" applyBorder="1" applyAlignment="1">
      <alignment horizontal="center" vertical="center" wrapText="1" shrinkToFit="1"/>
    </xf>
    <xf numFmtId="0" fontId="5" fillId="19" borderId="32" xfId="0" applyNumberFormat="1" applyFont="1" applyFill="1" applyBorder="1" applyAlignment="1">
      <alignment horizontal="center" vertical="center" wrapText="1" shrinkToFit="1"/>
    </xf>
    <xf numFmtId="0" fontId="5" fillId="19" borderId="24" xfId="0" applyFont="1" applyFill="1" applyBorder="1" applyAlignment="1">
      <alignment horizontal="center" vertical="center" shrinkToFit="1"/>
    </xf>
    <xf numFmtId="0" fontId="5" fillId="19" borderId="14" xfId="0" applyNumberFormat="1" applyFont="1" applyFill="1" applyBorder="1" applyAlignment="1">
      <alignment horizontal="center" vertical="center" wrapText="1" shrinkToFit="1"/>
    </xf>
    <xf numFmtId="0" fontId="5" fillId="19" borderId="32" xfId="0" applyNumberFormat="1" applyFont="1" applyFill="1" applyBorder="1" applyAlignment="1">
      <alignment horizontal="left" vertical="center" wrapText="1" shrinkToFit="1"/>
    </xf>
    <xf numFmtId="180" fontId="5" fillId="0" borderId="14" xfId="0" applyNumberFormat="1" applyFont="1" applyBorder="1" applyAlignment="1">
      <alignment horizontal="right" vertical="center" shrinkToFit="1"/>
    </xf>
    <xf numFmtId="180" fontId="5" fillId="0" borderId="38" xfId="0" applyNumberFormat="1" applyFont="1" applyBorder="1" applyAlignment="1">
      <alignment horizontal="right" vertical="center" shrinkToFit="1"/>
    </xf>
    <xf numFmtId="0" fontId="10" fillId="19" borderId="32" xfId="0" applyNumberFormat="1" applyFont="1" applyFill="1" applyBorder="1" applyAlignment="1">
      <alignment horizontal="center" vertical="center" wrapText="1" shrinkToFit="1"/>
    </xf>
    <xf numFmtId="181" fontId="5" fillId="0" borderId="14" xfId="0" applyNumberFormat="1" applyFont="1" applyBorder="1" applyAlignment="1">
      <alignment horizontal="right" vertical="center" shrinkToFit="1"/>
    </xf>
    <xf numFmtId="0" fontId="10" fillId="19" borderId="14" xfId="0" applyNumberFormat="1" applyFont="1" applyFill="1" applyBorder="1" applyAlignment="1">
      <alignment vertical="center" wrapText="1" shrinkToFit="1"/>
    </xf>
    <xf numFmtId="181" fontId="5" fillId="0" borderId="38" xfId="0" applyNumberFormat="1" applyFont="1" applyBorder="1" applyAlignment="1">
      <alignment horizontal="right" vertical="center" shrinkToFit="1"/>
    </xf>
    <xf numFmtId="0" fontId="5" fillId="19" borderId="14" xfId="0" applyNumberFormat="1" applyFont="1" applyFill="1" applyBorder="1" applyAlignment="1">
      <alignment vertical="center" wrapText="1" shrinkToFit="1"/>
    </xf>
    <xf numFmtId="182" fontId="5" fillId="0" borderId="47" xfId="0" applyNumberFormat="1" applyFont="1" applyBorder="1" applyAlignment="1">
      <alignment horizontal="right" vertical="center" shrinkToFit="1"/>
    </xf>
    <xf numFmtId="0" fontId="5" fillId="19" borderId="23" xfId="0" applyFont="1" applyFill="1" applyBorder="1" applyAlignment="1">
      <alignment horizontal="center" vertical="center" shrinkToFit="1"/>
    </xf>
    <xf numFmtId="0" fontId="0" fillId="0" borderId="48" xfId="0" applyBorder="1" applyAlignment="1">
      <alignment/>
    </xf>
    <xf numFmtId="182" fontId="5" fillId="0" borderId="49" xfId="0" applyNumberFormat="1" applyFont="1" applyBorder="1" applyAlignment="1">
      <alignment horizontal="right" vertical="center" shrinkToFit="1"/>
    </xf>
    <xf numFmtId="0" fontId="10" fillId="19" borderId="33" xfId="0" applyNumberFormat="1" applyFont="1" applyFill="1" applyBorder="1" applyAlignment="1">
      <alignment horizontal="center" vertical="center" wrapText="1" shrinkToFit="1"/>
    </xf>
    <xf numFmtId="0" fontId="5" fillId="19" borderId="50" xfId="0" applyFont="1" applyFill="1" applyBorder="1" applyAlignment="1">
      <alignment horizontal="center" vertical="center" shrinkToFit="1"/>
    </xf>
    <xf numFmtId="181" fontId="5" fillId="0" borderId="34" xfId="0" applyNumberFormat="1" applyFont="1" applyBorder="1" applyAlignment="1">
      <alignment horizontal="right" vertical="center" shrinkToFit="1"/>
    </xf>
    <xf numFmtId="0" fontId="10" fillId="19" borderId="34" xfId="0" applyNumberFormat="1" applyFont="1" applyFill="1" applyBorder="1" applyAlignment="1">
      <alignment vertical="center" wrapText="1" shrinkToFit="1"/>
    </xf>
    <xf numFmtId="182" fontId="5" fillId="0" borderId="39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38" sqref="F38"/>
    </sheetView>
  </sheetViews>
  <sheetFormatPr defaultColWidth="9.140625" defaultRowHeight="12.75"/>
  <cols>
    <col min="1" max="1" width="22.7109375" style="82" customWidth="1"/>
    <col min="2" max="2" width="4.140625" style="116" customWidth="1"/>
    <col min="3" max="3" width="15.57421875" style="0" customWidth="1"/>
    <col min="4" max="4" width="24.7109375" style="82" customWidth="1"/>
    <col min="5" max="5" width="4.57421875" style="116" customWidth="1"/>
    <col min="6" max="6" width="15.421875" style="0" customWidth="1"/>
    <col min="7" max="7" width="9.7109375" style="0" bestFit="1" customWidth="1"/>
  </cols>
  <sheetData>
    <row r="1" spans="1:6" ht="31.5">
      <c r="A1" s="117" t="s">
        <v>0</v>
      </c>
      <c r="B1" s="118"/>
      <c r="C1" s="119"/>
      <c r="D1" s="120"/>
      <c r="E1" s="119"/>
      <c r="F1" s="119"/>
    </row>
    <row r="2" ht="14.25">
      <c r="F2" s="4" t="s">
        <v>1</v>
      </c>
    </row>
    <row r="3" spans="1:6" s="1" customFormat="1" ht="15">
      <c r="A3" s="84" t="s">
        <v>2</v>
      </c>
      <c r="B3" s="65"/>
      <c r="D3" s="121"/>
      <c r="E3" s="122"/>
      <c r="F3" s="6" t="s">
        <v>3</v>
      </c>
    </row>
    <row r="4" spans="1:6" ht="15" customHeight="1">
      <c r="A4" s="123" t="s">
        <v>4</v>
      </c>
      <c r="B4" s="124"/>
      <c r="C4" s="67" t="s">
        <v>5</v>
      </c>
      <c r="D4" s="125" t="s">
        <v>6</v>
      </c>
      <c r="E4" s="67"/>
      <c r="F4" s="68" t="s">
        <v>5</v>
      </c>
    </row>
    <row r="5" spans="1:6" ht="15" customHeight="1">
      <c r="A5" s="126" t="s">
        <v>7</v>
      </c>
      <c r="B5" s="127" t="s">
        <v>8</v>
      </c>
      <c r="C5" s="19" t="s">
        <v>9</v>
      </c>
      <c r="D5" s="128" t="s">
        <v>10</v>
      </c>
      <c r="E5" s="19" t="s">
        <v>8</v>
      </c>
      <c r="F5" s="61" t="s">
        <v>9</v>
      </c>
    </row>
    <row r="6" spans="1:6" ht="15" customHeight="1">
      <c r="A6" s="126" t="s">
        <v>11</v>
      </c>
      <c r="B6" s="127"/>
      <c r="C6" s="19" t="s">
        <v>12</v>
      </c>
      <c r="D6" s="128" t="s">
        <v>11</v>
      </c>
      <c r="E6" s="19"/>
      <c r="F6" s="61" t="s">
        <v>13</v>
      </c>
    </row>
    <row r="7" spans="1:6" ht="15" customHeight="1">
      <c r="A7" s="129" t="s">
        <v>14</v>
      </c>
      <c r="B7" s="127">
        <v>1</v>
      </c>
      <c r="C7" s="130">
        <v>182.8</v>
      </c>
      <c r="D7" s="96" t="s">
        <v>15</v>
      </c>
      <c r="E7" s="19">
        <v>37</v>
      </c>
      <c r="F7" s="131">
        <v>5</v>
      </c>
    </row>
    <row r="8" spans="1:6" ht="27">
      <c r="A8" s="129" t="s">
        <v>16</v>
      </c>
      <c r="B8" s="127">
        <v>2</v>
      </c>
      <c r="C8" s="130"/>
      <c r="D8" s="96" t="s">
        <v>17</v>
      </c>
      <c r="E8" s="19">
        <v>38</v>
      </c>
      <c r="F8" s="131"/>
    </row>
    <row r="9" spans="1:6" ht="15" customHeight="1">
      <c r="A9" s="129" t="s">
        <v>18</v>
      </c>
      <c r="B9" s="127">
        <v>3</v>
      </c>
      <c r="C9" s="130"/>
      <c r="D9" s="96" t="s">
        <v>19</v>
      </c>
      <c r="E9" s="19">
        <v>39</v>
      </c>
      <c r="F9" s="131"/>
    </row>
    <row r="10" spans="1:6" ht="15" customHeight="1">
      <c r="A10" s="129" t="s">
        <v>20</v>
      </c>
      <c r="B10" s="127">
        <v>4</v>
      </c>
      <c r="C10" s="130"/>
      <c r="D10" s="96" t="s">
        <v>21</v>
      </c>
      <c r="E10" s="19">
        <v>40</v>
      </c>
      <c r="F10" s="131"/>
    </row>
    <row r="11" spans="1:6" ht="15" customHeight="1">
      <c r="A11" s="129" t="s">
        <v>22</v>
      </c>
      <c r="B11" s="127">
        <v>5</v>
      </c>
      <c r="C11" s="130"/>
      <c r="D11" s="96" t="s">
        <v>23</v>
      </c>
      <c r="E11" s="19">
        <v>41</v>
      </c>
      <c r="F11" s="131"/>
    </row>
    <row r="12" spans="1:6" ht="15" customHeight="1">
      <c r="A12" s="129" t="s">
        <v>24</v>
      </c>
      <c r="B12" s="127">
        <v>6</v>
      </c>
      <c r="C12" s="130"/>
      <c r="D12" s="96" t="s">
        <v>25</v>
      </c>
      <c r="E12" s="19">
        <v>42</v>
      </c>
      <c r="F12" s="131">
        <v>177.8</v>
      </c>
    </row>
    <row r="13" spans="1:6" ht="13.5">
      <c r="A13" s="129" t="s">
        <v>26</v>
      </c>
      <c r="B13" s="127">
        <v>7</v>
      </c>
      <c r="C13" s="130"/>
      <c r="D13" s="96" t="s">
        <v>27</v>
      </c>
      <c r="E13" s="19">
        <v>43</v>
      </c>
      <c r="F13" s="131"/>
    </row>
    <row r="14" spans="1:6" ht="15.75" customHeight="1">
      <c r="A14" s="95" t="s">
        <v>5</v>
      </c>
      <c r="B14" s="127">
        <v>8</v>
      </c>
      <c r="C14" s="130"/>
      <c r="D14" s="96" t="s">
        <v>28</v>
      </c>
      <c r="E14" s="19">
        <v>44</v>
      </c>
      <c r="F14" s="131"/>
    </row>
    <row r="15" spans="1:6" ht="27">
      <c r="A15" s="129" t="s">
        <v>5</v>
      </c>
      <c r="B15" s="127">
        <v>9</v>
      </c>
      <c r="C15" s="130" t="s">
        <v>5</v>
      </c>
      <c r="D15" s="96" t="s">
        <v>29</v>
      </c>
      <c r="E15" s="19">
        <v>45</v>
      </c>
      <c r="F15" s="131"/>
    </row>
    <row r="16" spans="1:6" ht="15" customHeight="1">
      <c r="A16" s="129" t="s">
        <v>5</v>
      </c>
      <c r="B16" s="127">
        <v>10</v>
      </c>
      <c r="C16" s="130" t="s">
        <v>5</v>
      </c>
      <c r="D16" s="96" t="s">
        <v>30</v>
      </c>
      <c r="E16" s="19">
        <v>46</v>
      </c>
      <c r="F16" s="131"/>
    </row>
    <row r="17" spans="1:6" ht="15" customHeight="1">
      <c r="A17" s="129" t="s">
        <v>5</v>
      </c>
      <c r="B17" s="127">
        <v>11</v>
      </c>
      <c r="C17" s="130" t="s">
        <v>5</v>
      </c>
      <c r="D17" s="96" t="s">
        <v>31</v>
      </c>
      <c r="E17" s="19">
        <v>47</v>
      </c>
      <c r="F17" s="131"/>
    </row>
    <row r="18" spans="1:6" ht="15" customHeight="1">
      <c r="A18" s="129" t="s">
        <v>5</v>
      </c>
      <c r="B18" s="127">
        <v>12</v>
      </c>
      <c r="C18" s="130" t="s">
        <v>5</v>
      </c>
      <c r="D18" s="96" t="s">
        <v>32</v>
      </c>
      <c r="E18" s="19">
        <v>48</v>
      </c>
      <c r="F18" s="131"/>
    </row>
    <row r="19" spans="1:6" ht="15" customHeight="1">
      <c r="A19" s="129" t="s">
        <v>5</v>
      </c>
      <c r="B19" s="127">
        <v>13</v>
      </c>
      <c r="C19" s="130" t="s">
        <v>5</v>
      </c>
      <c r="D19" s="96" t="s">
        <v>33</v>
      </c>
      <c r="E19" s="19">
        <v>49</v>
      </c>
      <c r="F19" s="131"/>
    </row>
    <row r="20" spans="1:6" ht="15" customHeight="1">
      <c r="A20" s="129" t="s">
        <v>5</v>
      </c>
      <c r="B20" s="127">
        <v>14</v>
      </c>
      <c r="C20" s="130" t="s">
        <v>5</v>
      </c>
      <c r="D20" s="96" t="s">
        <v>34</v>
      </c>
      <c r="E20" s="19">
        <v>50</v>
      </c>
      <c r="F20" s="131"/>
    </row>
    <row r="21" spans="1:6" ht="15" customHeight="1">
      <c r="A21" s="129" t="s">
        <v>5</v>
      </c>
      <c r="B21" s="127">
        <v>15</v>
      </c>
      <c r="C21" s="130" t="s">
        <v>5</v>
      </c>
      <c r="D21" s="96" t="s">
        <v>35</v>
      </c>
      <c r="E21" s="19">
        <v>51</v>
      </c>
      <c r="F21" s="131"/>
    </row>
    <row r="22" spans="1:6" ht="15" customHeight="1">
      <c r="A22" s="129" t="s">
        <v>5</v>
      </c>
      <c r="B22" s="127">
        <v>16</v>
      </c>
      <c r="C22" s="130" t="s">
        <v>5</v>
      </c>
      <c r="D22" s="96" t="s">
        <v>36</v>
      </c>
      <c r="E22" s="19">
        <v>52</v>
      </c>
      <c r="F22" s="131"/>
    </row>
    <row r="23" spans="1:6" ht="15" customHeight="1">
      <c r="A23" s="129" t="s">
        <v>5</v>
      </c>
      <c r="B23" s="127">
        <v>17</v>
      </c>
      <c r="C23" s="130" t="s">
        <v>5</v>
      </c>
      <c r="D23" s="96" t="s">
        <v>37</v>
      </c>
      <c r="E23" s="19">
        <v>53</v>
      </c>
      <c r="F23" s="131"/>
    </row>
    <row r="24" spans="1:6" ht="15" customHeight="1">
      <c r="A24" s="129" t="s">
        <v>5</v>
      </c>
      <c r="B24" s="127">
        <v>18</v>
      </c>
      <c r="C24" s="130" t="s">
        <v>5</v>
      </c>
      <c r="D24" s="96" t="s">
        <v>38</v>
      </c>
      <c r="E24" s="19">
        <v>54</v>
      </c>
      <c r="F24" s="131"/>
    </row>
    <row r="25" spans="1:6" ht="15" customHeight="1">
      <c r="A25" s="129" t="s">
        <v>5</v>
      </c>
      <c r="B25" s="127">
        <v>19</v>
      </c>
      <c r="C25" s="130" t="s">
        <v>5</v>
      </c>
      <c r="D25" s="96" t="s">
        <v>39</v>
      </c>
      <c r="E25" s="19">
        <v>55</v>
      </c>
      <c r="F25" s="131"/>
    </row>
    <row r="26" spans="1:6" ht="15" customHeight="1">
      <c r="A26" s="129" t="s">
        <v>5</v>
      </c>
      <c r="B26" s="127">
        <v>20</v>
      </c>
      <c r="C26" s="130" t="s">
        <v>5</v>
      </c>
      <c r="D26" s="96" t="s">
        <v>40</v>
      </c>
      <c r="E26" s="19">
        <v>56</v>
      </c>
      <c r="F26" s="131"/>
    </row>
    <row r="27" spans="1:6" ht="15" customHeight="1">
      <c r="A27" s="129" t="s">
        <v>5</v>
      </c>
      <c r="B27" s="127">
        <v>21</v>
      </c>
      <c r="C27" s="130" t="s">
        <v>5</v>
      </c>
      <c r="D27" s="96" t="s">
        <v>41</v>
      </c>
      <c r="E27" s="19">
        <v>57</v>
      </c>
      <c r="F27" s="131"/>
    </row>
    <row r="28" spans="1:6" ht="15" customHeight="1">
      <c r="A28" s="129" t="s">
        <v>5</v>
      </c>
      <c r="B28" s="127">
        <v>22</v>
      </c>
      <c r="C28" s="130" t="s">
        <v>5</v>
      </c>
      <c r="D28" s="96" t="s">
        <v>42</v>
      </c>
      <c r="E28" s="19">
        <v>58</v>
      </c>
      <c r="F28" s="131"/>
    </row>
    <row r="29" spans="1:6" ht="15" customHeight="1">
      <c r="A29" s="129" t="s">
        <v>5</v>
      </c>
      <c r="B29" s="127">
        <v>23</v>
      </c>
      <c r="C29" s="130" t="s">
        <v>5</v>
      </c>
      <c r="D29" s="96" t="s">
        <v>43</v>
      </c>
      <c r="E29" s="19">
        <v>59</v>
      </c>
      <c r="F29" s="131"/>
    </row>
    <row r="30" spans="1:6" ht="15" customHeight="1">
      <c r="A30" s="132" t="s">
        <v>44</v>
      </c>
      <c r="B30" s="127">
        <v>24</v>
      </c>
      <c r="C30" s="133">
        <f>C7+C9+C10+C11+C12+C13</f>
        <v>182.8</v>
      </c>
      <c r="D30" s="134" t="s">
        <v>45</v>
      </c>
      <c r="E30" s="19">
        <v>60</v>
      </c>
      <c r="F30" s="135">
        <f>SUM(F7:F29)</f>
        <v>182.8</v>
      </c>
    </row>
    <row r="31" spans="1:6" ht="24.75" customHeight="1">
      <c r="A31" s="129" t="s">
        <v>46</v>
      </c>
      <c r="B31" s="127">
        <v>25</v>
      </c>
      <c r="C31" s="130"/>
      <c r="D31" s="136" t="s">
        <v>47</v>
      </c>
      <c r="E31" s="19">
        <v>61</v>
      </c>
      <c r="F31" s="137">
        <f>F32+F33+F34+F35</f>
        <v>0</v>
      </c>
    </row>
    <row r="32" spans="1:6" ht="15" customHeight="1">
      <c r="A32" s="129" t="s">
        <v>48</v>
      </c>
      <c r="B32" s="127">
        <v>26</v>
      </c>
      <c r="C32" s="133">
        <f>C33+C34+C35</f>
        <v>45.6</v>
      </c>
      <c r="D32" s="136" t="s">
        <v>49</v>
      </c>
      <c r="E32" s="138">
        <v>62</v>
      </c>
      <c r="F32" s="139"/>
    </row>
    <row r="33" spans="1:6" ht="15" customHeight="1">
      <c r="A33" s="129" t="s">
        <v>50</v>
      </c>
      <c r="B33" s="127">
        <v>27</v>
      </c>
      <c r="C33" s="130">
        <v>45.6</v>
      </c>
      <c r="D33" s="136" t="s">
        <v>51</v>
      </c>
      <c r="E33" s="138">
        <v>63</v>
      </c>
      <c r="F33" s="139"/>
    </row>
    <row r="34" spans="1:6" ht="27">
      <c r="A34" s="129" t="s">
        <v>52</v>
      </c>
      <c r="B34" s="127">
        <v>28</v>
      </c>
      <c r="C34" s="130"/>
      <c r="D34" s="136" t="s">
        <v>53</v>
      </c>
      <c r="E34" s="138">
        <v>64</v>
      </c>
      <c r="F34" s="139"/>
    </row>
    <row r="35" spans="1:6" ht="15" customHeight="1">
      <c r="A35" s="129" t="s">
        <v>54</v>
      </c>
      <c r="B35" s="127">
        <v>29</v>
      </c>
      <c r="C35" s="130"/>
      <c r="D35" s="136" t="s">
        <v>55</v>
      </c>
      <c r="E35" s="138">
        <v>65</v>
      </c>
      <c r="F35" s="139"/>
    </row>
    <row r="36" spans="1:6" ht="15" customHeight="1">
      <c r="A36" s="129" t="s">
        <v>5</v>
      </c>
      <c r="B36" s="127">
        <v>30</v>
      </c>
      <c r="C36" s="130"/>
      <c r="D36" s="136" t="s">
        <v>56</v>
      </c>
      <c r="E36" s="19">
        <v>66</v>
      </c>
      <c r="F36" s="140">
        <f>F37+F38+F39</f>
        <v>45.6</v>
      </c>
    </row>
    <row r="37" spans="1:6" ht="15" customHeight="1">
      <c r="A37" s="129" t="s">
        <v>5</v>
      </c>
      <c r="B37" s="127">
        <v>31</v>
      </c>
      <c r="C37" s="130" t="s">
        <v>5</v>
      </c>
      <c r="D37" s="136" t="s">
        <v>50</v>
      </c>
      <c r="E37" s="19">
        <v>67</v>
      </c>
      <c r="F37" s="131">
        <v>45.6</v>
      </c>
    </row>
    <row r="38" spans="1:6" ht="21" customHeight="1">
      <c r="A38" s="129" t="s">
        <v>5</v>
      </c>
      <c r="B38" s="127">
        <v>32</v>
      </c>
      <c r="C38" s="130" t="s">
        <v>5</v>
      </c>
      <c r="D38" s="136" t="s">
        <v>52</v>
      </c>
      <c r="E38" s="19">
        <v>68</v>
      </c>
      <c r="F38" s="131"/>
    </row>
    <row r="39" spans="1:6" ht="15" customHeight="1">
      <c r="A39" s="129" t="s">
        <v>5</v>
      </c>
      <c r="B39" s="127">
        <v>33</v>
      </c>
      <c r="C39" s="130" t="s">
        <v>5</v>
      </c>
      <c r="D39" s="136" t="s">
        <v>54</v>
      </c>
      <c r="E39" s="19">
        <v>69</v>
      </c>
      <c r="F39" s="131"/>
    </row>
    <row r="40" spans="1:6" ht="15" customHeight="1">
      <c r="A40" s="132" t="s">
        <v>5</v>
      </c>
      <c r="B40" s="127">
        <v>34</v>
      </c>
      <c r="C40" s="130" t="s">
        <v>5</v>
      </c>
      <c r="D40" s="136" t="s">
        <v>5</v>
      </c>
      <c r="E40" s="19">
        <v>70</v>
      </c>
      <c r="F40" s="131" t="s">
        <v>5</v>
      </c>
    </row>
    <row r="41" spans="1:6" ht="15" customHeight="1">
      <c r="A41" s="126" t="s">
        <v>5</v>
      </c>
      <c r="B41" s="127">
        <v>35</v>
      </c>
      <c r="C41" s="130" t="s">
        <v>5</v>
      </c>
      <c r="D41" s="136" t="s">
        <v>5</v>
      </c>
      <c r="E41" s="19">
        <v>71</v>
      </c>
      <c r="F41" s="131" t="s">
        <v>5</v>
      </c>
    </row>
    <row r="42" spans="1:6" ht="15" customHeight="1">
      <c r="A42" s="141" t="s">
        <v>57</v>
      </c>
      <c r="B42" s="142">
        <v>36</v>
      </c>
      <c r="C42" s="143">
        <f>C30-C31+C32</f>
        <v>228.4</v>
      </c>
      <c r="D42" s="144" t="s">
        <v>57</v>
      </c>
      <c r="E42" s="76">
        <v>72</v>
      </c>
      <c r="F42" s="145">
        <f>F30+F36-F31</f>
        <v>228.4</v>
      </c>
    </row>
    <row r="43" spans="1:6" ht="15" customHeight="1">
      <c r="A43" s="146"/>
      <c r="B43" s="147"/>
      <c r="C43" s="148" t="s">
        <v>5</v>
      </c>
      <c r="D43" s="149" t="s">
        <v>5</v>
      </c>
      <c r="E43" s="105"/>
      <c r="F43" s="107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D12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4" t="s">
        <v>59</v>
      </c>
    </row>
    <row r="3" spans="1:11" s="1" customFormat="1" ht="15">
      <c r="A3" s="5" t="s">
        <v>2</v>
      </c>
      <c r="G3" s="65" t="s">
        <v>60</v>
      </c>
      <c r="K3" s="6" t="s">
        <v>3</v>
      </c>
    </row>
    <row r="4" spans="1:11" ht="15" customHeight="1">
      <c r="A4" s="109" t="s">
        <v>7</v>
      </c>
      <c r="B4" s="110" t="s">
        <v>5</v>
      </c>
      <c r="C4" s="110" t="s">
        <v>5</v>
      </c>
      <c r="D4" s="110" t="s">
        <v>5</v>
      </c>
      <c r="E4" s="9" t="s">
        <v>44</v>
      </c>
      <c r="F4" s="9" t="s">
        <v>61</v>
      </c>
      <c r="G4" s="9" t="s">
        <v>62</v>
      </c>
      <c r="H4" s="9" t="s">
        <v>63</v>
      </c>
      <c r="I4" s="9" t="s">
        <v>64</v>
      </c>
      <c r="J4" s="9" t="s">
        <v>65</v>
      </c>
      <c r="K4" s="112" t="s">
        <v>66</v>
      </c>
    </row>
    <row r="5" spans="1:11" ht="15" customHeight="1">
      <c r="A5" s="12" t="s">
        <v>67</v>
      </c>
      <c r="B5" s="13" t="s">
        <v>5</v>
      </c>
      <c r="C5" s="13" t="s">
        <v>5</v>
      </c>
      <c r="D5" s="19" t="s">
        <v>68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3" t="s">
        <v>5</v>
      </c>
      <c r="K5" s="113" t="s">
        <v>69</v>
      </c>
    </row>
    <row r="6" spans="1:11" ht="15" customHeight="1">
      <c r="A6" s="12" t="s">
        <v>5</v>
      </c>
      <c r="B6" s="13" t="s">
        <v>5</v>
      </c>
      <c r="C6" s="13" t="s">
        <v>5</v>
      </c>
      <c r="D6" s="19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113" t="s">
        <v>5</v>
      </c>
    </row>
    <row r="7" spans="1:11" ht="15" customHeight="1">
      <c r="A7" s="12" t="s">
        <v>5</v>
      </c>
      <c r="B7" s="13" t="s">
        <v>5</v>
      </c>
      <c r="C7" s="13" t="s">
        <v>5</v>
      </c>
      <c r="D7" s="19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13" t="s">
        <v>5</v>
      </c>
    </row>
    <row r="8" spans="1:11" ht="21.75" customHeight="1">
      <c r="A8" s="111" t="s">
        <v>70</v>
      </c>
      <c r="B8" s="19" t="s">
        <v>71</v>
      </c>
      <c r="C8" s="19" t="s">
        <v>72</v>
      </c>
      <c r="D8" s="19" t="s">
        <v>11</v>
      </c>
      <c r="E8" s="13" t="s">
        <v>73</v>
      </c>
      <c r="F8" s="13" t="s">
        <v>74</v>
      </c>
      <c r="G8" s="13" t="s">
        <v>12</v>
      </c>
      <c r="H8" s="13" t="s">
        <v>75</v>
      </c>
      <c r="I8" s="13" t="s">
        <v>76</v>
      </c>
      <c r="J8" s="13" t="s">
        <v>13</v>
      </c>
      <c r="K8" s="113" t="s">
        <v>77</v>
      </c>
    </row>
    <row r="9" spans="1:11" ht="21.75" customHeight="1">
      <c r="A9" s="111" t="s">
        <v>5</v>
      </c>
      <c r="B9" s="19" t="s">
        <v>5</v>
      </c>
      <c r="C9" s="19" t="s">
        <v>5</v>
      </c>
      <c r="D9" s="19" t="s">
        <v>78</v>
      </c>
      <c r="E9" s="23">
        <f aca="true" t="shared" si="0" ref="E9:E12">F9+G9+H9+I9+J9+K9</f>
        <v>182.8</v>
      </c>
      <c r="F9" s="23">
        <f aca="true" t="shared" si="1" ref="F9:K9">SUM(F10:F20)</f>
        <v>182.8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</row>
    <row r="10" spans="1:11" ht="51" customHeight="1">
      <c r="A10" s="24">
        <v>2011499</v>
      </c>
      <c r="B10" s="25"/>
      <c r="C10" s="25"/>
      <c r="D10" s="25" t="s">
        <v>79</v>
      </c>
      <c r="E10" s="23">
        <f t="shared" si="0"/>
        <v>5</v>
      </c>
      <c r="F10" s="23">
        <v>5</v>
      </c>
      <c r="G10" s="23"/>
      <c r="H10" s="23"/>
      <c r="I10" s="23"/>
      <c r="J10" s="23"/>
      <c r="K10" s="114"/>
    </row>
    <row r="11" spans="1:11" ht="51" customHeight="1">
      <c r="A11" s="24">
        <v>2060101</v>
      </c>
      <c r="B11" s="25"/>
      <c r="C11" s="25"/>
      <c r="D11" s="78" t="s">
        <v>80</v>
      </c>
      <c r="E11" s="23">
        <f t="shared" si="0"/>
        <v>170.8</v>
      </c>
      <c r="F11" s="23">
        <v>170.8</v>
      </c>
      <c r="G11" s="23"/>
      <c r="H11" s="23"/>
      <c r="I11" s="23"/>
      <c r="J11" s="23"/>
      <c r="K11" s="114"/>
    </row>
    <row r="12" spans="1:11" ht="51" customHeight="1">
      <c r="A12" s="24">
        <v>2060599</v>
      </c>
      <c r="B12" s="25"/>
      <c r="C12" s="25"/>
      <c r="D12" s="25" t="s">
        <v>81</v>
      </c>
      <c r="E12" s="23">
        <f t="shared" si="0"/>
        <v>7</v>
      </c>
      <c r="F12" s="23">
        <v>7</v>
      </c>
      <c r="G12" s="23"/>
      <c r="H12" s="23"/>
      <c r="I12" s="23"/>
      <c r="J12" s="23"/>
      <c r="K12" s="114"/>
    </row>
    <row r="13" spans="1:11" ht="21.75" customHeight="1">
      <c r="A13" s="24"/>
      <c r="B13" s="25"/>
      <c r="C13" s="25"/>
      <c r="D13" s="25"/>
      <c r="E13" s="23"/>
      <c r="F13" s="23"/>
      <c r="G13" s="23"/>
      <c r="H13" s="23"/>
      <c r="I13" s="23"/>
      <c r="J13" s="23"/>
      <c r="K13" s="114"/>
    </row>
    <row r="14" spans="1:11" ht="21.75" customHeight="1">
      <c r="A14" s="24"/>
      <c r="B14" s="25"/>
      <c r="C14" s="25"/>
      <c r="D14" s="25"/>
      <c r="E14" s="23"/>
      <c r="F14" s="23"/>
      <c r="G14" s="23"/>
      <c r="H14" s="23"/>
      <c r="I14" s="23"/>
      <c r="J14" s="23"/>
      <c r="K14" s="114"/>
    </row>
    <row r="15" spans="1:11" ht="21.75" customHeight="1">
      <c r="A15" s="24"/>
      <c r="B15" s="25"/>
      <c r="C15" s="25"/>
      <c r="D15" s="25"/>
      <c r="E15" s="23"/>
      <c r="F15" s="23"/>
      <c r="G15" s="23"/>
      <c r="H15" s="23"/>
      <c r="I15" s="23"/>
      <c r="J15" s="23"/>
      <c r="K15" s="114"/>
    </row>
    <row r="16" spans="1:11" ht="21.75" customHeight="1">
      <c r="A16" s="24"/>
      <c r="B16" s="25"/>
      <c r="C16" s="25"/>
      <c r="D16" s="25"/>
      <c r="E16" s="23"/>
      <c r="F16" s="23"/>
      <c r="G16" s="23"/>
      <c r="H16" s="23"/>
      <c r="I16" s="23"/>
      <c r="J16" s="23"/>
      <c r="K16" s="114"/>
    </row>
    <row r="17" spans="1:11" ht="21.75" customHeight="1">
      <c r="A17" s="24"/>
      <c r="B17" s="25"/>
      <c r="C17" s="25"/>
      <c r="D17" s="25"/>
      <c r="E17" s="23"/>
      <c r="F17" s="23"/>
      <c r="G17" s="23"/>
      <c r="H17" s="23"/>
      <c r="I17" s="23"/>
      <c r="J17" s="23"/>
      <c r="K17" s="114"/>
    </row>
    <row r="18" spans="1:11" ht="21.75" customHeight="1">
      <c r="A18" s="24"/>
      <c r="B18" s="25"/>
      <c r="C18" s="25"/>
      <c r="D18" s="25"/>
      <c r="E18" s="23"/>
      <c r="F18" s="23"/>
      <c r="G18" s="23"/>
      <c r="H18" s="23"/>
      <c r="I18" s="23"/>
      <c r="J18" s="23"/>
      <c r="K18" s="114"/>
    </row>
    <row r="19" spans="1:11" ht="21.75" customHeight="1">
      <c r="A19" s="24"/>
      <c r="B19" s="25"/>
      <c r="C19" s="25"/>
      <c r="D19" s="25"/>
      <c r="E19" s="23"/>
      <c r="F19" s="23"/>
      <c r="G19" s="23"/>
      <c r="H19" s="23"/>
      <c r="I19" s="23"/>
      <c r="J19" s="23"/>
      <c r="K19" s="114"/>
    </row>
    <row r="20" spans="1:11" ht="21.75" customHeight="1">
      <c r="A20" s="79"/>
      <c r="B20" s="80"/>
      <c r="C20" s="80"/>
      <c r="D20" s="80"/>
      <c r="E20" s="81"/>
      <c r="F20" s="81"/>
      <c r="G20" s="81"/>
      <c r="H20" s="81"/>
      <c r="I20" s="81"/>
      <c r="J20" s="81"/>
      <c r="K20" s="115"/>
    </row>
    <row r="22" ht="14.25">
      <c r="G22" s="108"/>
    </row>
  </sheetData>
  <sheetProtection/>
  <mergeCells count="25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</row>
    <row r="2" ht="14.25">
      <c r="J2" s="4" t="s">
        <v>83</v>
      </c>
    </row>
    <row r="3" spans="1:10" s="1" customFormat="1" ht="18.75" customHeight="1">
      <c r="A3" s="5" t="s">
        <v>2</v>
      </c>
      <c r="F3" s="65" t="s">
        <v>84</v>
      </c>
      <c r="J3" s="6" t="s">
        <v>3</v>
      </c>
    </row>
    <row r="4" spans="1:10" ht="15" customHeight="1">
      <c r="A4" s="109" t="s">
        <v>7</v>
      </c>
      <c r="B4" s="110" t="s">
        <v>5</v>
      </c>
      <c r="C4" s="110" t="s">
        <v>5</v>
      </c>
      <c r="D4" s="110" t="s">
        <v>5</v>
      </c>
      <c r="E4" s="9" t="s">
        <v>45</v>
      </c>
      <c r="F4" s="9" t="s">
        <v>85</v>
      </c>
      <c r="G4" s="9" t="s">
        <v>86</v>
      </c>
      <c r="H4" s="9" t="s">
        <v>87</v>
      </c>
      <c r="I4" s="9" t="s">
        <v>88</v>
      </c>
      <c r="J4" s="112" t="s">
        <v>89</v>
      </c>
    </row>
    <row r="5" spans="1:10" ht="15" customHeight="1">
      <c r="A5" s="12" t="s">
        <v>67</v>
      </c>
      <c r="B5" s="13" t="s">
        <v>5</v>
      </c>
      <c r="C5" s="13" t="s">
        <v>5</v>
      </c>
      <c r="D5" s="19" t="s">
        <v>68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13" t="s">
        <v>5</v>
      </c>
    </row>
    <row r="6" spans="1:10" ht="15" customHeight="1">
      <c r="A6" s="12" t="s">
        <v>5</v>
      </c>
      <c r="B6" s="13" t="s">
        <v>5</v>
      </c>
      <c r="C6" s="13" t="s">
        <v>5</v>
      </c>
      <c r="D6" s="19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13" t="s">
        <v>5</v>
      </c>
    </row>
    <row r="7" spans="1:10" ht="15" customHeight="1">
      <c r="A7" s="12" t="s">
        <v>5</v>
      </c>
      <c r="B7" s="13" t="s">
        <v>5</v>
      </c>
      <c r="C7" s="13" t="s">
        <v>5</v>
      </c>
      <c r="D7" s="19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13" t="s">
        <v>5</v>
      </c>
    </row>
    <row r="8" spans="1:10" ht="15" customHeight="1">
      <c r="A8" s="111" t="s">
        <v>70</v>
      </c>
      <c r="B8" s="19" t="s">
        <v>71</v>
      </c>
      <c r="C8" s="19" t="s">
        <v>72</v>
      </c>
      <c r="D8" s="19" t="s">
        <v>11</v>
      </c>
      <c r="E8" s="13" t="s">
        <v>73</v>
      </c>
      <c r="F8" s="13" t="s">
        <v>74</v>
      </c>
      <c r="G8" s="13" t="s">
        <v>12</v>
      </c>
      <c r="H8" s="13" t="s">
        <v>75</v>
      </c>
      <c r="I8" s="13" t="s">
        <v>76</v>
      </c>
      <c r="J8" s="113" t="s">
        <v>13</v>
      </c>
    </row>
    <row r="9" spans="1:10" ht="24.75" customHeight="1">
      <c r="A9" s="111" t="s">
        <v>5</v>
      </c>
      <c r="B9" s="19" t="s">
        <v>5</v>
      </c>
      <c r="C9" s="19" t="s">
        <v>5</v>
      </c>
      <c r="D9" s="19" t="s">
        <v>78</v>
      </c>
      <c r="E9" s="23">
        <f aca="true" t="shared" si="0" ref="E9:E12">SUM(F9:J9)</f>
        <v>182.8</v>
      </c>
      <c r="F9" s="23">
        <f aca="true" t="shared" si="1" ref="F9:J9">SUM(F10:F17)</f>
        <v>170.8</v>
      </c>
      <c r="G9" s="23">
        <f t="shared" si="1"/>
        <v>12</v>
      </c>
      <c r="H9" s="23">
        <f t="shared" si="1"/>
        <v>0</v>
      </c>
      <c r="I9" s="23">
        <f t="shared" si="1"/>
        <v>0</v>
      </c>
      <c r="J9" s="23">
        <f t="shared" si="1"/>
        <v>0</v>
      </c>
    </row>
    <row r="10" spans="1:10" ht="45" customHeight="1">
      <c r="A10" s="24">
        <v>2011499</v>
      </c>
      <c r="B10" s="25"/>
      <c r="C10" s="25"/>
      <c r="D10" s="25" t="s">
        <v>79</v>
      </c>
      <c r="E10" s="23">
        <f t="shared" si="0"/>
        <v>5</v>
      </c>
      <c r="F10" s="23"/>
      <c r="G10" s="23">
        <v>5</v>
      </c>
      <c r="H10" s="23"/>
      <c r="I10" s="23"/>
      <c r="J10" s="114"/>
    </row>
    <row r="11" spans="1:10" ht="45" customHeight="1">
      <c r="A11" s="24">
        <v>2060101</v>
      </c>
      <c r="B11" s="25"/>
      <c r="C11" s="25"/>
      <c r="D11" s="78" t="s">
        <v>80</v>
      </c>
      <c r="E11" s="23">
        <f t="shared" si="0"/>
        <v>170.8</v>
      </c>
      <c r="F11" s="23">
        <v>170.8</v>
      </c>
      <c r="G11" s="23"/>
      <c r="H11" s="23"/>
      <c r="I11" s="23"/>
      <c r="J11" s="114"/>
    </row>
    <row r="12" spans="1:10" ht="45" customHeight="1">
      <c r="A12" s="24">
        <v>2060599</v>
      </c>
      <c r="B12" s="25"/>
      <c r="C12" s="25"/>
      <c r="D12" s="25" t="s">
        <v>81</v>
      </c>
      <c r="E12" s="23">
        <f t="shared" si="0"/>
        <v>7</v>
      </c>
      <c r="F12" s="23"/>
      <c r="G12" s="23">
        <v>7</v>
      </c>
      <c r="H12" s="23"/>
      <c r="I12" s="23"/>
      <c r="J12" s="114"/>
    </row>
    <row r="13" spans="1:10" ht="24.75" customHeight="1">
      <c r="A13" s="24"/>
      <c r="B13" s="25"/>
      <c r="C13" s="25"/>
      <c r="D13" s="25"/>
      <c r="E13" s="23"/>
      <c r="F13" s="23"/>
      <c r="G13" s="23"/>
      <c r="H13" s="23"/>
      <c r="I13" s="23"/>
      <c r="J13" s="114"/>
    </row>
    <row r="14" spans="1:10" ht="24.75" customHeight="1">
      <c r="A14" s="24"/>
      <c r="B14" s="25"/>
      <c r="C14" s="25"/>
      <c r="D14" s="25"/>
      <c r="E14" s="23"/>
      <c r="F14" s="23"/>
      <c r="G14" s="23"/>
      <c r="H14" s="23"/>
      <c r="I14" s="23"/>
      <c r="J14" s="114"/>
    </row>
    <row r="15" spans="1:10" ht="24.75" customHeight="1">
      <c r="A15" s="24"/>
      <c r="B15" s="25"/>
      <c r="C15" s="25"/>
      <c r="D15" s="25"/>
      <c r="E15" s="23"/>
      <c r="F15" s="23"/>
      <c r="G15" s="23"/>
      <c r="H15" s="23"/>
      <c r="I15" s="23"/>
      <c r="J15" s="114"/>
    </row>
    <row r="16" spans="1:10" ht="24.75" customHeight="1">
      <c r="A16" s="24"/>
      <c r="B16" s="25"/>
      <c r="C16" s="25"/>
      <c r="D16" s="25"/>
      <c r="E16" s="23"/>
      <c r="F16" s="23"/>
      <c r="G16" s="23"/>
      <c r="H16" s="23"/>
      <c r="I16" s="23"/>
      <c r="J16" s="114"/>
    </row>
    <row r="17" spans="1:10" ht="24.75" customHeight="1">
      <c r="A17" s="79"/>
      <c r="B17" s="80"/>
      <c r="C17" s="80"/>
      <c r="D17" s="80"/>
      <c r="E17" s="81"/>
      <c r="F17" s="81"/>
      <c r="G17" s="81"/>
      <c r="H17" s="81"/>
      <c r="I17" s="81"/>
      <c r="J17" s="115"/>
    </row>
    <row r="19" ht="14.25">
      <c r="F19" s="108"/>
    </row>
  </sheetData>
  <sheetProtection/>
  <mergeCells count="21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35" sqref="G35"/>
    </sheetView>
  </sheetViews>
  <sheetFormatPr defaultColWidth="9.140625" defaultRowHeight="12.75"/>
  <cols>
    <col min="1" max="1" width="19.140625" style="82" customWidth="1"/>
    <col min="2" max="2" width="5.00390625" style="0" customWidth="1"/>
    <col min="3" max="3" width="15.28125" style="0" customWidth="1"/>
    <col min="4" max="4" width="17.8515625" style="82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83" t="s">
        <v>90</v>
      </c>
      <c r="B1" s="83"/>
      <c r="C1" s="83"/>
      <c r="D1" s="83"/>
      <c r="E1" s="83"/>
      <c r="F1" s="83"/>
      <c r="G1" s="83"/>
      <c r="H1" s="83"/>
    </row>
    <row r="2" ht="14.25">
      <c r="H2" s="4" t="s">
        <v>91</v>
      </c>
    </row>
    <row r="3" spans="1:8" s="1" customFormat="1" ht="15">
      <c r="A3" s="84" t="s">
        <v>92</v>
      </c>
      <c r="D3" s="85" t="s">
        <v>60</v>
      </c>
      <c r="F3" s="65"/>
      <c r="H3" s="6" t="s">
        <v>3</v>
      </c>
    </row>
    <row r="4" spans="1:8" ht="15" customHeight="1">
      <c r="A4" s="86" t="s">
        <v>93</v>
      </c>
      <c r="B4" s="87" t="s">
        <v>5</v>
      </c>
      <c r="C4" s="87" t="s">
        <v>5</v>
      </c>
      <c r="D4" s="87" t="s">
        <v>94</v>
      </c>
      <c r="E4" s="87" t="s">
        <v>5</v>
      </c>
      <c r="F4" s="87" t="s">
        <v>5</v>
      </c>
      <c r="G4" s="87" t="s">
        <v>5</v>
      </c>
      <c r="H4" s="88" t="s">
        <v>5</v>
      </c>
    </row>
    <row r="5" spans="1:8" ht="26.25" customHeight="1">
      <c r="A5" s="89" t="s">
        <v>95</v>
      </c>
      <c r="B5" s="90" t="s">
        <v>8</v>
      </c>
      <c r="C5" s="90" t="s">
        <v>9</v>
      </c>
      <c r="D5" s="91" t="s">
        <v>96</v>
      </c>
      <c r="E5" s="90" t="s">
        <v>8</v>
      </c>
      <c r="F5" s="92" t="s">
        <v>9</v>
      </c>
      <c r="G5" s="92" t="s">
        <v>5</v>
      </c>
      <c r="H5" s="93" t="s">
        <v>5</v>
      </c>
    </row>
    <row r="6" spans="1:8" ht="30.75" customHeight="1">
      <c r="A6" s="89" t="s">
        <v>5</v>
      </c>
      <c r="B6" s="90" t="s">
        <v>5</v>
      </c>
      <c r="C6" s="90" t="s">
        <v>5</v>
      </c>
      <c r="D6" s="91" t="s">
        <v>5</v>
      </c>
      <c r="E6" s="90" t="s">
        <v>5</v>
      </c>
      <c r="F6" s="92" t="s">
        <v>78</v>
      </c>
      <c r="G6" s="90" t="s">
        <v>97</v>
      </c>
      <c r="H6" s="94" t="s">
        <v>98</v>
      </c>
    </row>
    <row r="7" spans="1:8" ht="15" customHeight="1">
      <c r="A7" s="89" t="s">
        <v>99</v>
      </c>
      <c r="B7" s="92" t="s">
        <v>5</v>
      </c>
      <c r="C7" s="92" t="s">
        <v>12</v>
      </c>
      <c r="D7" s="91" t="s">
        <v>99</v>
      </c>
      <c r="E7" s="92" t="s">
        <v>5</v>
      </c>
      <c r="F7" s="92" t="s">
        <v>100</v>
      </c>
      <c r="G7" s="92" t="s">
        <v>101</v>
      </c>
      <c r="H7" s="93" t="s">
        <v>102</v>
      </c>
    </row>
    <row r="8" spans="1:8" ht="27">
      <c r="A8" s="95" t="s">
        <v>103</v>
      </c>
      <c r="B8" s="92" t="s">
        <v>73</v>
      </c>
      <c r="C8" s="23">
        <v>182.8</v>
      </c>
      <c r="D8" s="96" t="s">
        <v>15</v>
      </c>
      <c r="E8" s="92" t="s">
        <v>104</v>
      </c>
      <c r="F8" s="23">
        <v>5</v>
      </c>
      <c r="G8" s="23">
        <v>5</v>
      </c>
      <c r="H8" s="72"/>
    </row>
    <row r="9" spans="1:8" ht="27">
      <c r="A9" s="95" t="s">
        <v>105</v>
      </c>
      <c r="B9" s="92" t="s">
        <v>74</v>
      </c>
      <c r="C9" s="23"/>
      <c r="D9" s="96" t="s">
        <v>17</v>
      </c>
      <c r="E9" s="92" t="s">
        <v>106</v>
      </c>
      <c r="F9" s="23"/>
      <c r="G9" s="23"/>
      <c r="H9" s="72"/>
    </row>
    <row r="10" spans="1:8" ht="15" customHeight="1">
      <c r="A10" s="95" t="s">
        <v>5</v>
      </c>
      <c r="B10" s="92" t="s">
        <v>12</v>
      </c>
      <c r="C10" s="28"/>
      <c r="D10" s="96" t="s">
        <v>19</v>
      </c>
      <c r="E10" s="92" t="s">
        <v>107</v>
      </c>
      <c r="F10" s="23"/>
      <c r="G10" s="23"/>
      <c r="H10" s="72"/>
    </row>
    <row r="11" spans="1:8" ht="13.5" customHeight="1">
      <c r="A11" s="95" t="s">
        <v>5</v>
      </c>
      <c r="B11" s="92" t="s">
        <v>75</v>
      </c>
      <c r="C11" s="28"/>
      <c r="D11" s="96" t="s">
        <v>21</v>
      </c>
      <c r="E11" s="92" t="s">
        <v>108</v>
      </c>
      <c r="F11" s="23"/>
      <c r="G11" s="23"/>
      <c r="H11" s="72"/>
    </row>
    <row r="12" spans="1:8" ht="15" customHeight="1">
      <c r="A12" s="95" t="s">
        <v>5</v>
      </c>
      <c r="B12" s="92" t="s">
        <v>76</v>
      </c>
      <c r="C12" s="28"/>
      <c r="D12" s="96" t="s">
        <v>23</v>
      </c>
      <c r="E12" s="92" t="s">
        <v>109</v>
      </c>
      <c r="F12" s="23"/>
      <c r="G12" s="23"/>
      <c r="H12" s="72"/>
    </row>
    <row r="13" spans="1:8" ht="15" customHeight="1">
      <c r="A13" s="95" t="s">
        <v>5</v>
      </c>
      <c r="B13" s="92" t="s">
        <v>13</v>
      </c>
      <c r="C13" s="28"/>
      <c r="D13" s="96" t="s">
        <v>25</v>
      </c>
      <c r="E13" s="92" t="s">
        <v>110</v>
      </c>
      <c r="F13" s="23">
        <v>177.8</v>
      </c>
      <c r="G13" s="23">
        <v>177.8</v>
      </c>
      <c r="H13" s="72"/>
    </row>
    <row r="14" spans="1:8" ht="27">
      <c r="A14" s="95" t="s">
        <v>5</v>
      </c>
      <c r="B14" s="92" t="s">
        <v>77</v>
      </c>
      <c r="C14" s="28" t="s">
        <v>5</v>
      </c>
      <c r="D14" s="96" t="s">
        <v>27</v>
      </c>
      <c r="E14" s="92" t="s">
        <v>111</v>
      </c>
      <c r="F14" s="23"/>
      <c r="G14" s="23"/>
      <c r="H14" s="72"/>
    </row>
    <row r="15" spans="1:8" ht="27">
      <c r="A15" s="95" t="s">
        <v>5</v>
      </c>
      <c r="B15" s="92" t="s">
        <v>112</v>
      </c>
      <c r="C15" s="28" t="s">
        <v>5</v>
      </c>
      <c r="D15" s="96" t="s">
        <v>28</v>
      </c>
      <c r="E15" s="92" t="s">
        <v>113</v>
      </c>
      <c r="F15" s="23"/>
      <c r="G15" s="23"/>
      <c r="H15" s="72"/>
    </row>
    <row r="16" spans="1:8" ht="27">
      <c r="A16" s="95" t="s">
        <v>5</v>
      </c>
      <c r="B16" s="92" t="s">
        <v>114</v>
      </c>
      <c r="C16" s="28" t="s">
        <v>5</v>
      </c>
      <c r="D16" s="96" t="s">
        <v>29</v>
      </c>
      <c r="E16" s="92" t="s">
        <v>115</v>
      </c>
      <c r="F16" s="23"/>
      <c r="G16" s="23"/>
      <c r="H16" s="72"/>
    </row>
    <row r="17" spans="1:8" ht="13.5">
      <c r="A17" s="95" t="s">
        <v>5</v>
      </c>
      <c r="B17" s="92" t="s">
        <v>100</v>
      </c>
      <c r="C17" s="28" t="s">
        <v>5</v>
      </c>
      <c r="D17" s="96" t="s">
        <v>30</v>
      </c>
      <c r="E17" s="92" t="s">
        <v>116</v>
      </c>
      <c r="F17" s="23"/>
      <c r="G17" s="23"/>
      <c r="H17" s="72"/>
    </row>
    <row r="18" spans="1:8" ht="27">
      <c r="A18" s="95" t="s">
        <v>5</v>
      </c>
      <c r="B18" s="92" t="s">
        <v>101</v>
      </c>
      <c r="C18" s="28" t="s">
        <v>5</v>
      </c>
      <c r="D18" s="96" t="s">
        <v>31</v>
      </c>
      <c r="E18" s="92" t="s">
        <v>117</v>
      </c>
      <c r="F18" s="23"/>
      <c r="G18" s="23"/>
      <c r="H18" s="72"/>
    </row>
    <row r="19" spans="1:8" ht="15" customHeight="1">
      <c r="A19" s="95" t="s">
        <v>5</v>
      </c>
      <c r="B19" s="92" t="s">
        <v>102</v>
      </c>
      <c r="C19" s="28" t="s">
        <v>5</v>
      </c>
      <c r="D19" s="96" t="s">
        <v>32</v>
      </c>
      <c r="E19" s="92" t="s">
        <v>118</v>
      </c>
      <c r="F19" s="23"/>
      <c r="G19" s="23"/>
      <c r="H19" s="72"/>
    </row>
    <row r="20" spans="1:8" ht="15" customHeight="1">
      <c r="A20" s="95" t="s">
        <v>5</v>
      </c>
      <c r="B20" s="92" t="s">
        <v>119</v>
      </c>
      <c r="C20" s="28" t="s">
        <v>5</v>
      </c>
      <c r="D20" s="96" t="s">
        <v>33</v>
      </c>
      <c r="E20" s="92" t="s">
        <v>120</v>
      </c>
      <c r="F20" s="23"/>
      <c r="G20" s="23"/>
      <c r="H20" s="72"/>
    </row>
    <row r="21" spans="1:8" ht="27">
      <c r="A21" s="95" t="s">
        <v>5</v>
      </c>
      <c r="B21" s="92" t="s">
        <v>121</v>
      </c>
      <c r="C21" s="28"/>
      <c r="D21" s="96" t="s">
        <v>34</v>
      </c>
      <c r="E21" s="92" t="s">
        <v>122</v>
      </c>
      <c r="F21" s="23"/>
      <c r="G21" s="23"/>
      <c r="H21" s="72"/>
    </row>
    <row r="22" spans="1:8" ht="27">
      <c r="A22" s="95" t="s">
        <v>5</v>
      </c>
      <c r="B22" s="92" t="s">
        <v>123</v>
      </c>
      <c r="C22" s="28"/>
      <c r="D22" s="96" t="s">
        <v>35</v>
      </c>
      <c r="E22" s="92" t="s">
        <v>124</v>
      </c>
      <c r="F22" s="23"/>
      <c r="G22" s="23"/>
      <c r="H22" s="72"/>
    </row>
    <row r="23" spans="1:8" ht="15" customHeight="1">
      <c r="A23" s="95" t="s">
        <v>5</v>
      </c>
      <c r="B23" s="92" t="s">
        <v>125</v>
      </c>
      <c r="C23" s="28"/>
      <c r="D23" s="96" t="s">
        <v>36</v>
      </c>
      <c r="E23" s="92" t="s">
        <v>126</v>
      </c>
      <c r="F23" s="23"/>
      <c r="G23" s="23"/>
      <c r="H23" s="72"/>
    </row>
    <row r="24" spans="1:8" ht="27">
      <c r="A24" s="95" t="s">
        <v>5</v>
      </c>
      <c r="B24" s="92" t="s">
        <v>127</v>
      </c>
      <c r="C24" s="28"/>
      <c r="D24" s="96" t="s">
        <v>37</v>
      </c>
      <c r="E24" s="92" t="s">
        <v>128</v>
      </c>
      <c r="F24" s="23"/>
      <c r="G24" s="23"/>
      <c r="H24" s="72"/>
    </row>
    <row r="25" spans="1:8" ht="15" customHeight="1">
      <c r="A25" s="95" t="s">
        <v>5</v>
      </c>
      <c r="B25" s="92" t="s">
        <v>129</v>
      </c>
      <c r="C25" s="28"/>
      <c r="D25" s="96" t="s">
        <v>38</v>
      </c>
      <c r="E25" s="92" t="s">
        <v>130</v>
      </c>
      <c r="F25" s="23"/>
      <c r="G25" s="23"/>
      <c r="H25" s="72"/>
    </row>
    <row r="26" spans="1:8" ht="27">
      <c r="A26" s="95" t="s">
        <v>5</v>
      </c>
      <c r="B26" s="92" t="s">
        <v>131</v>
      </c>
      <c r="C26" s="28"/>
      <c r="D26" s="96" t="s">
        <v>39</v>
      </c>
      <c r="E26" s="92" t="s">
        <v>132</v>
      </c>
      <c r="F26" s="23"/>
      <c r="G26" s="23"/>
      <c r="H26" s="72"/>
    </row>
    <row r="27" spans="1:8" ht="27">
      <c r="A27" s="95" t="s">
        <v>5</v>
      </c>
      <c r="B27" s="92" t="s">
        <v>133</v>
      </c>
      <c r="C27" s="28"/>
      <c r="D27" s="96" t="s">
        <v>40</v>
      </c>
      <c r="E27" s="92" t="s">
        <v>134</v>
      </c>
      <c r="F27" s="23"/>
      <c r="G27" s="23"/>
      <c r="H27" s="72"/>
    </row>
    <row r="28" spans="1:8" ht="15" customHeight="1">
      <c r="A28" s="95" t="s">
        <v>5</v>
      </c>
      <c r="B28" s="92" t="s">
        <v>135</v>
      </c>
      <c r="C28" s="28"/>
      <c r="D28" s="96" t="s">
        <v>41</v>
      </c>
      <c r="E28" s="92" t="s">
        <v>136</v>
      </c>
      <c r="F28" s="23"/>
      <c r="G28" s="23"/>
      <c r="H28" s="72"/>
    </row>
    <row r="29" spans="1:8" ht="27">
      <c r="A29" s="95" t="s">
        <v>5</v>
      </c>
      <c r="B29" s="92" t="s">
        <v>137</v>
      </c>
      <c r="C29" s="28"/>
      <c r="D29" s="96" t="s">
        <v>42</v>
      </c>
      <c r="E29" s="92" t="s">
        <v>138</v>
      </c>
      <c r="F29" s="23"/>
      <c r="G29" s="23"/>
      <c r="H29" s="72"/>
    </row>
    <row r="30" spans="1:8" ht="27">
      <c r="A30" s="95" t="s">
        <v>5</v>
      </c>
      <c r="B30" s="92" t="s">
        <v>139</v>
      </c>
      <c r="C30" s="28"/>
      <c r="D30" s="96" t="s">
        <v>43</v>
      </c>
      <c r="E30" s="92" t="s">
        <v>140</v>
      </c>
      <c r="F30" s="23"/>
      <c r="G30" s="23"/>
      <c r="H30" s="72"/>
    </row>
    <row r="31" spans="1:8" ht="15" customHeight="1">
      <c r="A31" s="97" t="s">
        <v>44</v>
      </c>
      <c r="B31" s="92" t="s">
        <v>141</v>
      </c>
      <c r="C31" s="23">
        <f>C8+C9</f>
        <v>182.8</v>
      </c>
      <c r="D31" s="98" t="s">
        <v>45</v>
      </c>
      <c r="E31" s="92" t="s">
        <v>142</v>
      </c>
      <c r="F31" s="23">
        <f aca="true" t="shared" si="0" ref="F31:H31">SUM(F8:F30)</f>
        <v>182.8</v>
      </c>
      <c r="G31" s="23">
        <f t="shared" si="0"/>
        <v>182.8</v>
      </c>
      <c r="H31" s="72">
        <f t="shared" si="0"/>
        <v>0</v>
      </c>
    </row>
    <row r="32" spans="1:8" ht="15" customHeight="1">
      <c r="A32" s="95" t="s">
        <v>5</v>
      </c>
      <c r="B32" s="92" t="s">
        <v>143</v>
      </c>
      <c r="C32" s="28"/>
      <c r="D32" s="91" t="s">
        <v>5</v>
      </c>
      <c r="E32" s="92" t="s">
        <v>144</v>
      </c>
      <c r="F32" s="28"/>
      <c r="G32" s="28"/>
      <c r="H32" s="63"/>
    </row>
    <row r="33" spans="1:8" ht="27">
      <c r="A33" s="95" t="s">
        <v>145</v>
      </c>
      <c r="B33" s="92" t="s">
        <v>146</v>
      </c>
      <c r="C33" s="23">
        <f aca="true" t="shared" si="1" ref="C33:H33">C34+C35</f>
        <v>35.5</v>
      </c>
      <c r="D33" s="99" t="s">
        <v>147</v>
      </c>
      <c r="E33" s="92" t="s">
        <v>148</v>
      </c>
      <c r="F33" s="23">
        <f t="shared" si="1"/>
        <v>35.5</v>
      </c>
      <c r="G33" s="23">
        <f t="shared" si="1"/>
        <v>35.5</v>
      </c>
      <c r="H33" s="72">
        <f t="shared" si="1"/>
        <v>0</v>
      </c>
    </row>
    <row r="34" spans="1:8" ht="27">
      <c r="A34" s="95" t="s">
        <v>103</v>
      </c>
      <c r="B34" s="92" t="s">
        <v>149</v>
      </c>
      <c r="C34" s="23">
        <v>35.5</v>
      </c>
      <c r="D34" s="99" t="s">
        <v>150</v>
      </c>
      <c r="E34" s="92" t="s">
        <v>151</v>
      </c>
      <c r="F34" s="23">
        <v>35.5</v>
      </c>
      <c r="G34" s="23">
        <v>35.5</v>
      </c>
      <c r="H34" s="72"/>
    </row>
    <row r="35" spans="1:8" ht="27">
      <c r="A35" s="95" t="s">
        <v>105</v>
      </c>
      <c r="B35" s="92" t="s">
        <v>152</v>
      </c>
      <c r="C35" s="23"/>
      <c r="D35" s="99" t="s">
        <v>153</v>
      </c>
      <c r="E35" s="92" t="s">
        <v>154</v>
      </c>
      <c r="F35" s="23"/>
      <c r="G35" s="23"/>
      <c r="H35" s="72"/>
    </row>
    <row r="36" spans="1:8" ht="15" customHeight="1">
      <c r="A36" s="95" t="s">
        <v>5</v>
      </c>
      <c r="B36" s="92" t="s">
        <v>155</v>
      </c>
      <c r="C36" s="28"/>
      <c r="D36" s="99" t="s">
        <v>5</v>
      </c>
      <c r="E36" s="92" t="s">
        <v>156</v>
      </c>
      <c r="F36" s="28"/>
      <c r="G36" s="28"/>
      <c r="H36" s="63"/>
    </row>
    <row r="37" spans="1:8" ht="21.75" customHeight="1">
      <c r="A37" s="100" t="s">
        <v>57</v>
      </c>
      <c r="B37" s="101" t="s">
        <v>157</v>
      </c>
      <c r="C37" s="102">
        <f aca="true" t="shared" si="2" ref="C37:H37">C31+C33</f>
        <v>218.3</v>
      </c>
      <c r="D37" s="103" t="s">
        <v>57</v>
      </c>
      <c r="E37" s="101" t="s">
        <v>158</v>
      </c>
      <c r="F37" s="102">
        <f t="shared" si="2"/>
        <v>218.3</v>
      </c>
      <c r="G37" s="102">
        <f t="shared" si="2"/>
        <v>218.3</v>
      </c>
      <c r="H37" s="104">
        <f t="shared" si="2"/>
        <v>0</v>
      </c>
    </row>
    <row r="38" spans="2:8" ht="15" customHeight="1">
      <c r="D38" s="82" t="s">
        <v>5</v>
      </c>
      <c r="E38" s="105" t="s">
        <v>5</v>
      </c>
      <c r="F38" s="105" t="s">
        <v>5</v>
      </c>
      <c r="G38" s="106" t="s">
        <v>5</v>
      </c>
      <c r="H38" s="107" t="s">
        <v>5</v>
      </c>
    </row>
    <row r="40" ht="14.25">
      <c r="F40" s="108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47" t="s">
        <v>159</v>
      </c>
      <c r="B1" s="47"/>
      <c r="C1" s="47"/>
      <c r="D1" s="47"/>
      <c r="E1" s="47"/>
      <c r="F1" s="47"/>
      <c r="G1" s="47"/>
    </row>
    <row r="2" ht="14.25">
      <c r="G2" s="4" t="s">
        <v>160</v>
      </c>
    </row>
    <row r="3" spans="1:7" s="1" customFormat="1" ht="15">
      <c r="A3" s="5" t="s">
        <v>2</v>
      </c>
      <c r="E3" s="6" t="s">
        <v>161</v>
      </c>
      <c r="G3" s="6" t="s">
        <v>162</v>
      </c>
    </row>
    <row r="4" spans="1:7" ht="15" customHeight="1">
      <c r="A4" s="8" t="s">
        <v>7</v>
      </c>
      <c r="B4" s="9" t="s">
        <v>5</v>
      </c>
      <c r="C4" s="9" t="s">
        <v>5</v>
      </c>
      <c r="D4" s="9" t="s">
        <v>5</v>
      </c>
      <c r="E4" s="10" t="s">
        <v>45</v>
      </c>
      <c r="F4" s="11" t="s">
        <v>85</v>
      </c>
      <c r="G4" s="11" t="s">
        <v>86</v>
      </c>
    </row>
    <row r="5" spans="1:7" ht="15" customHeight="1">
      <c r="A5" s="12" t="s">
        <v>67</v>
      </c>
      <c r="B5" s="13" t="s">
        <v>5</v>
      </c>
      <c r="C5" s="13" t="s">
        <v>5</v>
      </c>
      <c r="D5" s="13" t="s">
        <v>68</v>
      </c>
      <c r="E5" s="14"/>
      <c r="F5" s="14"/>
      <c r="G5" s="14"/>
    </row>
    <row r="6" spans="1:7" ht="13.5" customHeight="1">
      <c r="A6" s="12" t="s">
        <v>5</v>
      </c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2" t="s">
        <v>5</v>
      </c>
      <c r="B7" s="13" t="s">
        <v>5</v>
      </c>
      <c r="C7" s="13" t="s">
        <v>5</v>
      </c>
      <c r="D7" s="13" t="s">
        <v>5</v>
      </c>
      <c r="E7" s="17"/>
      <c r="F7" s="17"/>
      <c r="G7" s="17"/>
    </row>
    <row r="8" spans="1:7" ht="18.75" customHeight="1">
      <c r="A8" s="12" t="s">
        <v>70</v>
      </c>
      <c r="B8" s="13" t="s">
        <v>71</v>
      </c>
      <c r="C8" s="13" t="s">
        <v>72</v>
      </c>
      <c r="D8" s="13" t="s">
        <v>11</v>
      </c>
      <c r="E8" s="19" t="s">
        <v>114</v>
      </c>
      <c r="F8" s="19" t="s">
        <v>100</v>
      </c>
      <c r="G8" s="19" t="s">
        <v>119</v>
      </c>
    </row>
    <row r="9" spans="1:7" ht="18.75" customHeight="1">
      <c r="A9" s="12" t="s">
        <v>5</v>
      </c>
      <c r="B9" s="13" t="s">
        <v>5</v>
      </c>
      <c r="C9" s="13" t="s">
        <v>5</v>
      </c>
      <c r="D9" s="13" t="s">
        <v>78</v>
      </c>
      <c r="E9" s="23">
        <f aca="true" t="shared" si="0" ref="E9:E12">F9+G9</f>
        <v>182.8</v>
      </c>
      <c r="F9" s="23">
        <f>SUM(F10:F20)</f>
        <v>170.8</v>
      </c>
      <c r="G9" s="23">
        <f>SUM(G10:G20)</f>
        <v>12</v>
      </c>
    </row>
    <row r="10" spans="1:7" ht="40.5" customHeight="1">
      <c r="A10" s="24">
        <v>2011499</v>
      </c>
      <c r="B10" s="25"/>
      <c r="C10" s="25"/>
      <c r="D10" s="25" t="s">
        <v>79</v>
      </c>
      <c r="E10" s="23">
        <f t="shared" si="0"/>
        <v>5</v>
      </c>
      <c r="F10" s="23"/>
      <c r="G10" s="23">
        <v>5</v>
      </c>
    </row>
    <row r="11" spans="1:7" ht="40.5" customHeight="1">
      <c r="A11" s="24">
        <v>2060101</v>
      </c>
      <c r="B11" s="25"/>
      <c r="C11" s="25"/>
      <c r="D11" s="78" t="s">
        <v>80</v>
      </c>
      <c r="E11" s="23">
        <f t="shared" si="0"/>
        <v>170.8</v>
      </c>
      <c r="F11" s="23">
        <v>170.8</v>
      </c>
      <c r="G11" s="23"/>
    </row>
    <row r="12" spans="1:7" ht="40.5" customHeight="1">
      <c r="A12" s="24">
        <v>2060599</v>
      </c>
      <c r="B12" s="25"/>
      <c r="C12" s="25"/>
      <c r="D12" s="25" t="s">
        <v>81</v>
      </c>
      <c r="E12" s="23">
        <f t="shared" si="0"/>
        <v>7</v>
      </c>
      <c r="F12" s="23"/>
      <c r="G12" s="23">
        <v>7</v>
      </c>
    </row>
    <row r="13" spans="1:7" ht="24.75" customHeight="1">
      <c r="A13" s="24"/>
      <c r="B13" s="25"/>
      <c r="C13" s="25"/>
      <c r="D13" s="25"/>
      <c r="E13" s="23"/>
      <c r="F13" s="23"/>
      <c r="G13" s="23"/>
    </row>
    <row r="14" spans="1:7" ht="24.75" customHeight="1">
      <c r="A14" s="24"/>
      <c r="B14" s="25"/>
      <c r="C14" s="25"/>
      <c r="D14" s="25"/>
      <c r="E14" s="23"/>
      <c r="F14" s="23"/>
      <c r="G14" s="23"/>
    </row>
    <row r="15" spans="1:7" ht="24.75" customHeight="1">
      <c r="A15" s="24"/>
      <c r="B15" s="25"/>
      <c r="C15" s="25"/>
      <c r="D15" s="25"/>
      <c r="E15" s="23"/>
      <c r="F15" s="23"/>
      <c r="G15" s="23"/>
    </row>
    <row r="16" spans="1:7" ht="24.75" customHeight="1">
      <c r="A16" s="24"/>
      <c r="B16" s="25"/>
      <c r="C16" s="25"/>
      <c r="D16" s="25"/>
      <c r="E16" s="23"/>
      <c r="F16" s="23"/>
      <c r="G16" s="23"/>
    </row>
    <row r="17" spans="1:7" ht="24.75" customHeight="1">
      <c r="A17" s="24"/>
      <c r="B17" s="25"/>
      <c r="C17" s="25"/>
      <c r="D17" s="25"/>
      <c r="E17" s="23"/>
      <c r="F17" s="23"/>
      <c r="G17" s="23"/>
    </row>
    <row r="18" spans="1:7" ht="24.75" customHeight="1">
      <c r="A18" s="24"/>
      <c r="B18" s="25"/>
      <c r="C18" s="25"/>
      <c r="D18" s="25"/>
      <c r="E18" s="23"/>
      <c r="F18" s="23"/>
      <c r="G18" s="23"/>
    </row>
    <row r="19" spans="1:7" ht="24.75" customHeight="1">
      <c r="A19" s="24"/>
      <c r="B19" s="25"/>
      <c r="C19" s="25"/>
      <c r="D19" s="25"/>
      <c r="E19" s="23"/>
      <c r="F19" s="23"/>
      <c r="G19" s="23"/>
    </row>
    <row r="20" spans="1:7" ht="24.75" customHeight="1">
      <c r="A20" s="79"/>
      <c r="B20" s="80"/>
      <c r="C20" s="80"/>
      <c r="D20" s="80"/>
      <c r="E20" s="81"/>
      <c r="F20" s="81"/>
      <c r="G20" s="81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1" sqref="A11:E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47" t="s">
        <v>163</v>
      </c>
      <c r="B1" s="47"/>
      <c r="C1" s="47"/>
      <c r="D1" s="47"/>
      <c r="E1" s="47"/>
      <c r="F1" s="47"/>
      <c r="G1" s="47"/>
    </row>
    <row r="2" ht="14.25">
      <c r="G2" s="4" t="s">
        <v>164</v>
      </c>
    </row>
    <row r="3" spans="1:7" s="1" customFormat="1" ht="15">
      <c r="A3" s="5" t="s">
        <v>2</v>
      </c>
      <c r="E3" s="6" t="s">
        <v>161</v>
      </c>
      <c r="G3" s="6" t="s">
        <v>3</v>
      </c>
    </row>
    <row r="4" spans="1:7" ht="15" customHeight="1">
      <c r="A4" s="8" t="s">
        <v>7</v>
      </c>
      <c r="B4" s="9"/>
      <c r="C4" s="9" t="s">
        <v>5</v>
      </c>
      <c r="D4" s="9" t="s">
        <v>5</v>
      </c>
      <c r="E4" s="10" t="s">
        <v>45</v>
      </c>
      <c r="F4" s="11" t="s">
        <v>165</v>
      </c>
      <c r="G4" s="11" t="s">
        <v>166</v>
      </c>
    </row>
    <row r="5" spans="1:7" ht="15" customHeight="1">
      <c r="A5" s="12" t="s">
        <v>67</v>
      </c>
      <c r="B5" s="13"/>
      <c r="C5" s="13"/>
      <c r="D5" s="13" t="s">
        <v>68</v>
      </c>
      <c r="E5" s="14"/>
      <c r="F5" s="14"/>
      <c r="G5" s="14"/>
    </row>
    <row r="6" spans="1:7" ht="13.5" customHeight="1">
      <c r="A6" s="12"/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2"/>
      <c r="B7" s="13" t="s">
        <v>5</v>
      </c>
      <c r="C7" s="13" t="s">
        <v>5</v>
      </c>
      <c r="D7" s="13" t="s">
        <v>5</v>
      </c>
      <c r="E7" s="17"/>
      <c r="F7" s="17"/>
      <c r="G7" s="17"/>
    </row>
    <row r="8" spans="1:7" ht="19.5" customHeight="1">
      <c r="A8" s="12" t="s">
        <v>70</v>
      </c>
      <c r="B8" s="13" t="s">
        <v>71</v>
      </c>
      <c r="C8" s="13" t="s">
        <v>72</v>
      </c>
      <c r="D8" s="13" t="s">
        <v>11</v>
      </c>
      <c r="E8" s="19">
        <v>1</v>
      </c>
      <c r="F8" s="19">
        <v>2</v>
      </c>
      <c r="G8" s="19">
        <v>3</v>
      </c>
    </row>
    <row r="9" spans="1:7" ht="19.5" customHeight="1">
      <c r="A9" s="12"/>
      <c r="B9" s="13" t="s">
        <v>5</v>
      </c>
      <c r="C9" s="13" t="s">
        <v>5</v>
      </c>
      <c r="D9" s="13" t="s">
        <v>78</v>
      </c>
      <c r="E9" s="23">
        <f>F9+G9</f>
        <v>170.8</v>
      </c>
      <c r="F9" s="23">
        <f>SUM(F10:F19)</f>
        <v>88.3</v>
      </c>
      <c r="G9" s="23">
        <f>SUM(G10:G19)</f>
        <v>82.5</v>
      </c>
    </row>
    <row r="10" spans="1:7" ht="40.5" customHeight="1">
      <c r="A10" s="24">
        <v>2060101</v>
      </c>
      <c r="B10" s="25"/>
      <c r="C10" s="25"/>
      <c r="D10" s="78" t="s">
        <v>80</v>
      </c>
      <c r="E10" s="23">
        <f>F10+G10</f>
        <v>170.8</v>
      </c>
      <c r="F10" s="23">
        <v>88.3</v>
      </c>
      <c r="G10" s="23">
        <v>82.5</v>
      </c>
    </row>
    <row r="11" spans="1:7" ht="40.5" customHeight="1">
      <c r="A11" s="24"/>
      <c r="B11" s="25"/>
      <c r="C11" s="25"/>
      <c r="D11" s="25"/>
      <c r="E11" s="23"/>
      <c r="F11" s="23"/>
      <c r="G11" s="23"/>
    </row>
    <row r="12" spans="1:7" ht="24.75" customHeight="1">
      <c r="A12" s="24"/>
      <c r="B12" s="25"/>
      <c r="C12" s="25"/>
      <c r="D12" s="25"/>
      <c r="E12" s="23"/>
      <c r="F12" s="23"/>
      <c r="G12" s="23"/>
    </row>
    <row r="13" spans="1:7" ht="24.75" customHeight="1">
      <c r="A13" s="24"/>
      <c r="B13" s="25"/>
      <c r="C13" s="25"/>
      <c r="D13" s="25"/>
      <c r="E13" s="23"/>
      <c r="F13" s="23"/>
      <c r="G13" s="23"/>
    </row>
    <row r="14" spans="1:7" ht="24.75" customHeight="1">
      <c r="A14" s="24"/>
      <c r="B14" s="25"/>
      <c r="C14" s="25"/>
      <c r="D14" s="25"/>
      <c r="E14" s="23"/>
      <c r="F14" s="23"/>
      <c r="G14" s="23"/>
    </row>
    <row r="15" spans="1:7" ht="24.75" customHeight="1">
      <c r="A15" s="24"/>
      <c r="B15" s="25"/>
      <c r="C15" s="25"/>
      <c r="D15" s="25"/>
      <c r="E15" s="23"/>
      <c r="F15" s="23"/>
      <c r="G15" s="23"/>
    </row>
    <row r="16" spans="1:7" ht="24.75" customHeight="1">
      <c r="A16" s="24"/>
      <c r="B16" s="25"/>
      <c r="C16" s="25"/>
      <c r="D16" s="25"/>
      <c r="E16" s="23"/>
      <c r="F16" s="23"/>
      <c r="G16" s="23"/>
    </row>
    <row r="17" spans="1:7" ht="24.75" customHeight="1">
      <c r="A17" s="24"/>
      <c r="B17" s="25"/>
      <c r="C17" s="25"/>
      <c r="D17" s="25"/>
      <c r="E17" s="23"/>
      <c r="F17" s="23"/>
      <c r="G17" s="23"/>
    </row>
    <row r="18" spans="1:7" ht="24.75" customHeight="1">
      <c r="A18" s="24"/>
      <c r="B18" s="25"/>
      <c r="C18" s="25"/>
      <c r="D18" s="25"/>
      <c r="E18" s="23"/>
      <c r="F18" s="23"/>
      <c r="G18" s="23"/>
    </row>
    <row r="19" spans="1:7" ht="24.75" customHeight="1">
      <c r="A19" s="79"/>
      <c r="B19" s="80"/>
      <c r="C19" s="80"/>
      <c r="D19" s="80"/>
      <c r="E19" s="81"/>
      <c r="F19" s="81"/>
      <c r="G19" s="81"/>
    </row>
  </sheetData>
  <sheetProtection/>
  <mergeCells count="20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3">
      <selection activeCell="C16" sqref="C16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47" t="s">
        <v>167</v>
      </c>
      <c r="B1" s="47"/>
      <c r="C1" s="47"/>
    </row>
    <row r="2" ht="15.75" customHeight="1">
      <c r="C2" s="4" t="s">
        <v>168</v>
      </c>
    </row>
    <row r="3" spans="1:3" s="1" customFormat="1" ht="15">
      <c r="A3" s="5" t="s">
        <v>2</v>
      </c>
      <c r="B3" s="65" t="s">
        <v>60</v>
      </c>
      <c r="C3" s="6" t="s">
        <v>3</v>
      </c>
    </row>
    <row r="4" spans="1:3" ht="24.75" customHeight="1">
      <c r="A4" s="66" t="s">
        <v>169</v>
      </c>
      <c r="B4" s="67" t="s">
        <v>8</v>
      </c>
      <c r="C4" s="68" t="s">
        <v>170</v>
      </c>
    </row>
    <row r="5" spans="1:3" ht="24.75" customHeight="1">
      <c r="A5" s="69" t="s">
        <v>171</v>
      </c>
      <c r="B5" s="19" t="s">
        <v>5</v>
      </c>
      <c r="C5" s="61" t="s">
        <v>73</v>
      </c>
    </row>
    <row r="6" spans="1:3" ht="24.75" customHeight="1">
      <c r="A6" s="70" t="s">
        <v>172</v>
      </c>
      <c r="B6" s="19" t="s">
        <v>73</v>
      </c>
      <c r="C6" s="71"/>
    </row>
    <row r="7" spans="1:3" ht="24.75" customHeight="1">
      <c r="A7" s="70" t="s">
        <v>173</v>
      </c>
      <c r="B7" s="19" t="s">
        <v>74</v>
      </c>
      <c r="C7" s="72">
        <f>C8+C9+C12</f>
        <v>7.8</v>
      </c>
    </row>
    <row r="8" spans="1:3" ht="24.75" customHeight="1">
      <c r="A8" s="70" t="s">
        <v>174</v>
      </c>
      <c r="B8" s="19" t="s">
        <v>12</v>
      </c>
      <c r="C8" s="72"/>
    </row>
    <row r="9" spans="1:3" ht="24.75" customHeight="1">
      <c r="A9" s="70" t="s">
        <v>175</v>
      </c>
      <c r="B9" s="19" t="s">
        <v>75</v>
      </c>
      <c r="C9" s="72">
        <f>C10+C11</f>
        <v>3.5</v>
      </c>
    </row>
    <row r="10" spans="1:3" ht="24.75" customHeight="1">
      <c r="A10" s="70" t="s">
        <v>176</v>
      </c>
      <c r="B10" s="19" t="s">
        <v>76</v>
      </c>
      <c r="C10" s="72"/>
    </row>
    <row r="11" spans="1:3" ht="24.75" customHeight="1">
      <c r="A11" s="70" t="s">
        <v>177</v>
      </c>
      <c r="B11" s="19" t="s">
        <v>13</v>
      </c>
      <c r="C11" s="72">
        <v>3.5</v>
      </c>
    </row>
    <row r="12" spans="1:3" ht="24.75" customHeight="1">
      <c r="A12" s="70" t="s">
        <v>178</v>
      </c>
      <c r="B12" s="19" t="s">
        <v>77</v>
      </c>
      <c r="C12" s="72">
        <f>C13+C14</f>
        <v>4.3</v>
      </c>
    </row>
    <row r="13" spans="1:3" ht="24.75" customHeight="1">
      <c r="A13" s="70" t="s">
        <v>179</v>
      </c>
      <c r="B13" s="19" t="s">
        <v>112</v>
      </c>
      <c r="C13" s="72">
        <v>4.3</v>
      </c>
    </row>
    <row r="14" spans="1:3" ht="24.75" customHeight="1">
      <c r="A14" s="70" t="s">
        <v>180</v>
      </c>
      <c r="B14" s="19" t="s">
        <v>114</v>
      </c>
      <c r="C14" s="72"/>
    </row>
    <row r="15" spans="1:3" ht="24.75" customHeight="1">
      <c r="A15" s="70" t="s">
        <v>181</v>
      </c>
      <c r="B15" s="19" t="s">
        <v>100</v>
      </c>
      <c r="C15" s="73"/>
    </row>
    <row r="16" spans="1:3" ht="24.75" customHeight="1">
      <c r="A16" s="70" t="s">
        <v>182</v>
      </c>
      <c r="B16" s="19" t="s">
        <v>101</v>
      </c>
      <c r="C16" s="74"/>
    </row>
    <row r="17" spans="1:3" ht="24.75" customHeight="1">
      <c r="A17" s="70" t="s">
        <v>183</v>
      </c>
      <c r="B17" s="19" t="s">
        <v>102</v>
      </c>
      <c r="C17" s="74"/>
    </row>
    <row r="18" spans="1:3" ht="24.75" customHeight="1">
      <c r="A18" s="70" t="s">
        <v>184</v>
      </c>
      <c r="B18" s="19" t="s">
        <v>119</v>
      </c>
      <c r="C18" s="74"/>
    </row>
    <row r="19" spans="1:3" ht="24.75" customHeight="1">
      <c r="A19" s="70" t="s">
        <v>185</v>
      </c>
      <c r="B19" s="19" t="s">
        <v>121</v>
      </c>
      <c r="C19" s="74">
        <v>1</v>
      </c>
    </row>
    <row r="20" spans="1:3" ht="24.75" customHeight="1">
      <c r="A20" s="70" t="s">
        <v>186</v>
      </c>
      <c r="B20" s="19" t="s">
        <v>123</v>
      </c>
      <c r="C20" s="74">
        <v>50</v>
      </c>
    </row>
    <row r="21" spans="1:3" ht="24.75" customHeight="1">
      <c r="A21" s="70" t="s">
        <v>187</v>
      </c>
      <c r="B21" s="19" t="s">
        <v>125</v>
      </c>
      <c r="C21" s="74">
        <v>326</v>
      </c>
    </row>
    <row r="22" spans="1:3" ht="24.75" customHeight="1">
      <c r="A22" s="70" t="s">
        <v>188</v>
      </c>
      <c r="B22" s="19" t="s">
        <v>127</v>
      </c>
      <c r="C22" s="74"/>
    </row>
    <row r="23" spans="1:3" ht="24.75" customHeight="1">
      <c r="A23" s="75" t="s">
        <v>189</v>
      </c>
      <c r="B23" s="76" t="s">
        <v>129</v>
      </c>
      <c r="C23" s="77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A16" sqref="A16:C16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47" t="s">
        <v>190</v>
      </c>
      <c r="B1" s="47"/>
      <c r="C1" s="47"/>
      <c r="D1" s="47"/>
      <c r="E1" s="47"/>
      <c r="F1" s="47"/>
      <c r="G1" s="47"/>
      <c r="H1" s="47"/>
      <c r="I1" s="47"/>
      <c r="J1" s="47"/>
    </row>
    <row r="2" ht="14.25">
      <c r="J2" s="4" t="s">
        <v>191</v>
      </c>
    </row>
    <row r="3" spans="1:10" ht="15">
      <c r="A3" s="48" t="s">
        <v>2</v>
      </c>
      <c r="G3" s="49" t="s">
        <v>161</v>
      </c>
      <c r="J3" s="4" t="s">
        <v>3</v>
      </c>
    </row>
    <row r="4" spans="1:10" ht="28.5" customHeight="1">
      <c r="A4" s="50" t="s">
        <v>7</v>
      </c>
      <c r="B4" s="51"/>
      <c r="C4" s="51" t="s">
        <v>5</v>
      </c>
      <c r="D4" s="51" t="s">
        <v>5</v>
      </c>
      <c r="E4" s="52" t="s">
        <v>192</v>
      </c>
      <c r="F4" s="52" t="s">
        <v>193</v>
      </c>
      <c r="G4" s="51" t="s">
        <v>194</v>
      </c>
      <c r="H4" s="51"/>
      <c r="I4" s="51" t="s">
        <v>5</v>
      </c>
      <c r="J4" s="58" t="s">
        <v>195</v>
      </c>
    </row>
    <row r="5" spans="1:10" ht="12.75">
      <c r="A5" s="53" t="s">
        <v>67</v>
      </c>
      <c r="B5" s="13"/>
      <c r="C5" s="13"/>
      <c r="D5" s="13" t="s">
        <v>68</v>
      </c>
      <c r="E5" s="14"/>
      <c r="F5" s="14"/>
      <c r="G5" s="13" t="s">
        <v>78</v>
      </c>
      <c r="H5" s="11" t="s">
        <v>85</v>
      </c>
      <c r="I5" s="11" t="s">
        <v>86</v>
      </c>
      <c r="J5" s="59"/>
    </row>
    <row r="6" spans="1:10" ht="12.75">
      <c r="A6" s="53"/>
      <c r="B6" s="13" t="s">
        <v>5</v>
      </c>
      <c r="C6" s="13" t="s">
        <v>5</v>
      </c>
      <c r="D6" s="13" t="s">
        <v>5</v>
      </c>
      <c r="E6" s="14"/>
      <c r="F6" s="14"/>
      <c r="G6" s="13"/>
      <c r="H6" s="14"/>
      <c r="I6" s="14"/>
      <c r="J6" s="59"/>
    </row>
    <row r="7" spans="1:10" ht="18" customHeight="1">
      <c r="A7" s="53"/>
      <c r="B7" s="13" t="s">
        <v>5</v>
      </c>
      <c r="C7" s="13" t="s">
        <v>5</v>
      </c>
      <c r="D7" s="13" t="s">
        <v>5</v>
      </c>
      <c r="E7" s="17"/>
      <c r="F7" s="17"/>
      <c r="G7" s="13" t="s">
        <v>5</v>
      </c>
      <c r="H7" s="17"/>
      <c r="I7" s="17"/>
      <c r="J7" s="60"/>
    </row>
    <row r="8" spans="1:10" ht="18" customHeight="1">
      <c r="A8" s="53" t="s">
        <v>70</v>
      </c>
      <c r="B8" s="13" t="s">
        <v>71</v>
      </c>
      <c r="C8" s="13" t="s">
        <v>72</v>
      </c>
      <c r="D8" s="13" t="s">
        <v>11</v>
      </c>
      <c r="E8" s="19" t="s">
        <v>73</v>
      </c>
      <c r="F8" s="19">
        <v>2</v>
      </c>
      <c r="G8" s="19">
        <v>3</v>
      </c>
      <c r="H8" s="19">
        <v>4</v>
      </c>
      <c r="I8" s="19">
        <v>5</v>
      </c>
      <c r="J8" s="61">
        <v>6</v>
      </c>
    </row>
    <row r="9" spans="1:10" ht="30" customHeight="1">
      <c r="A9" s="53"/>
      <c r="B9" s="13" t="s">
        <v>5</v>
      </c>
      <c r="C9" s="13" t="s">
        <v>5</v>
      </c>
      <c r="D9" s="13" t="s">
        <v>78</v>
      </c>
      <c r="E9" s="28">
        <f aca="true" t="shared" si="0" ref="E9:I9">SUM(E10:E17)</f>
        <v>0</v>
      </c>
      <c r="F9" s="28">
        <f t="shared" si="0"/>
        <v>0</v>
      </c>
      <c r="G9" s="23">
        <f>H9+I9</f>
        <v>0</v>
      </c>
      <c r="H9" s="28">
        <f t="shared" si="0"/>
        <v>0</v>
      </c>
      <c r="I9" s="28">
        <f t="shared" si="0"/>
        <v>0</v>
      </c>
      <c r="J9" s="62">
        <f>E9+F9-G9</f>
        <v>0</v>
      </c>
    </row>
    <row r="10" spans="1:10" ht="30" customHeight="1">
      <c r="A10" s="54"/>
      <c r="B10" s="25"/>
      <c r="C10" s="25"/>
      <c r="D10" s="25"/>
      <c r="E10" s="23"/>
      <c r="F10" s="23"/>
      <c r="G10" s="23"/>
      <c r="H10" s="28"/>
      <c r="I10" s="23"/>
      <c r="J10" s="63"/>
    </row>
    <row r="11" spans="1:10" ht="30" customHeight="1">
      <c r="A11" s="54"/>
      <c r="B11" s="25"/>
      <c r="C11" s="25"/>
      <c r="D11" s="25"/>
      <c r="E11" s="23"/>
      <c r="F11" s="23"/>
      <c r="G11" s="23"/>
      <c r="H11" s="28"/>
      <c r="I11" s="23"/>
      <c r="J11" s="63"/>
    </row>
    <row r="12" spans="1:10" ht="30" customHeight="1">
      <c r="A12" s="54"/>
      <c r="B12" s="25"/>
      <c r="C12" s="25"/>
      <c r="D12" s="25"/>
      <c r="E12" s="23"/>
      <c r="F12" s="23"/>
      <c r="G12" s="23"/>
      <c r="H12" s="28"/>
      <c r="I12" s="23"/>
      <c r="J12" s="63"/>
    </row>
    <row r="13" spans="1:10" ht="30" customHeight="1">
      <c r="A13" s="54"/>
      <c r="B13" s="25"/>
      <c r="C13" s="25"/>
      <c r="D13" s="25"/>
      <c r="E13" s="28"/>
      <c r="F13" s="28"/>
      <c r="G13" s="28"/>
      <c r="H13" s="28"/>
      <c r="I13" s="28"/>
      <c r="J13" s="63"/>
    </row>
    <row r="14" spans="1:10" ht="30" customHeight="1">
      <c r="A14" s="54"/>
      <c r="B14" s="25"/>
      <c r="C14" s="25"/>
      <c r="D14" s="25"/>
      <c r="E14" s="28"/>
      <c r="F14" s="28"/>
      <c r="G14" s="28"/>
      <c r="H14" s="28"/>
      <c r="I14" s="28"/>
      <c r="J14" s="63"/>
    </row>
    <row r="15" spans="1:10" ht="30" customHeight="1">
      <c r="A15" s="54" t="s">
        <v>5</v>
      </c>
      <c r="B15" s="25"/>
      <c r="C15" s="25" t="s">
        <v>5</v>
      </c>
      <c r="D15" s="25" t="s">
        <v>5</v>
      </c>
      <c r="E15" s="28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63" t="s">
        <v>5</v>
      </c>
    </row>
    <row r="16" spans="1:10" ht="30" customHeight="1">
      <c r="A16" s="54" t="s">
        <v>5</v>
      </c>
      <c r="B16" s="25"/>
      <c r="C16" s="25" t="s">
        <v>5</v>
      </c>
      <c r="D16" s="25" t="s">
        <v>5</v>
      </c>
      <c r="E16" s="28" t="s">
        <v>5</v>
      </c>
      <c r="F16" s="28" t="s">
        <v>5</v>
      </c>
      <c r="G16" s="28" t="s">
        <v>5</v>
      </c>
      <c r="H16" s="28" t="s">
        <v>5</v>
      </c>
      <c r="I16" s="28" t="s">
        <v>5</v>
      </c>
      <c r="J16" s="63" t="s">
        <v>5</v>
      </c>
    </row>
    <row r="17" spans="1:10" ht="30" customHeight="1">
      <c r="A17" s="55" t="s">
        <v>5</v>
      </c>
      <c r="B17" s="56"/>
      <c r="C17" s="56" t="s">
        <v>5</v>
      </c>
      <c r="D17" s="56" t="s">
        <v>5</v>
      </c>
      <c r="E17" s="57" t="s">
        <v>5</v>
      </c>
      <c r="F17" s="57" t="s">
        <v>5</v>
      </c>
      <c r="G17" s="57" t="s">
        <v>5</v>
      </c>
      <c r="H17" s="57" t="s">
        <v>5</v>
      </c>
      <c r="I17" s="57" t="s">
        <v>5</v>
      </c>
      <c r="J17" s="64" t="s">
        <v>5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SheetLayoutView="100" workbookViewId="0" topLeftCell="A1">
      <selection activeCell="A1" sqref="A1:IV99"/>
    </sheetView>
  </sheetViews>
  <sheetFormatPr defaultColWidth="9.140625" defaultRowHeight="12.75"/>
  <sheetData>
    <row r="1" spans="1:8" ht="22.5">
      <c r="A1" s="2" t="s">
        <v>196</v>
      </c>
      <c r="B1" s="2"/>
      <c r="C1" s="2"/>
      <c r="D1" s="2"/>
      <c r="E1" s="2"/>
      <c r="F1" s="2"/>
      <c r="G1" s="2"/>
      <c r="H1" s="3"/>
    </row>
    <row r="2" spans="7:8" ht="14.25">
      <c r="G2" s="4" t="s">
        <v>197</v>
      </c>
      <c r="H2" s="3"/>
    </row>
    <row r="3" spans="1:8" s="1" customFormat="1" ht="15">
      <c r="A3" s="5" t="s">
        <v>2</v>
      </c>
      <c r="E3" s="6" t="s">
        <v>161</v>
      </c>
      <c r="G3" s="6" t="s">
        <v>3</v>
      </c>
      <c r="H3" s="7"/>
    </row>
    <row r="4" spans="1:8" ht="15" customHeight="1">
      <c r="A4" s="8" t="s">
        <v>7</v>
      </c>
      <c r="B4" s="9"/>
      <c r="C4" s="9" t="s">
        <v>5</v>
      </c>
      <c r="D4" s="9" t="s">
        <v>5</v>
      </c>
      <c r="E4" s="10" t="s">
        <v>45</v>
      </c>
      <c r="F4" s="11" t="s">
        <v>165</v>
      </c>
      <c r="G4" s="11" t="s">
        <v>166</v>
      </c>
      <c r="H4" s="3"/>
    </row>
    <row r="5" spans="1:8" ht="15" customHeight="1">
      <c r="A5" s="12" t="s">
        <v>198</v>
      </c>
      <c r="B5" s="13"/>
      <c r="C5" s="13"/>
      <c r="D5" s="13" t="s">
        <v>68</v>
      </c>
      <c r="E5" s="14"/>
      <c r="F5" s="14"/>
      <c r="G5" s="14"/>
      <c r="H5" s="3"/>
    </row>
    <row r="6" spans="1:8" ht="13.5" customHeight="1">
      <c r="A6" s="12"/>
      <c r="B6" s="13" t="s">
        <v>5</v>
      </c>
      <c r="C6" s="13" t="s">
        <v>5</v>
      </c>
      <c r="D6" s="13" t="s">
        <v>5</v>
      </c>
      <c r="E6" s="14"/>
      <c r="F6" s="14"/>
      <c r="G6" s="14"/>
      <c r="H6" s="3"/>
    </row>
    <row r="7" spans="1:8" ht="30.75" customHeight="1">
      <c r="A7" s="15"/>
      <c r="B7" s="16" t="s">
        <v>5</v>
      </c>
      <c r="C7" s="16" t="s">
        <v>5</v>
      </c>
      <c r="D7" s="16" t="s">
        <v>5</v>
      </c>
      <c r="E7" s="17"/>
      <c r="F7" s="17"/>
      <c r="G7" s="17"/>
      <c r="H7" s="3"/>
    </row>
    <row r="8" spans="1:8" ht="15" customHeight="1">
      <c r="A8" s="18" t="s">
        <v>11</v>
      </c>
      <c r="B8" s="18"/>
      <c r="C8" s="18"/>
      <c r="D8" s="18"/>
      <c r="E8" s="19">
        <v>1</v>
      </c>
      <c r="F8" s="19">
        <v>2</v>
      </c>
      <c r="G8" s="19">
        <v>3</v>
      </c>
      <c r="H8" s="20" t="s">
        <v>199</v>
      </c>
    </row>
    <row r="9" spans="1:8" ht="15" customHeight="1">
      <c r="A9" s="21" t="s">
        <v>78</v>
      </c>
      <c r="B9" s="22"/>
      <c r="C9" s="22"/>
      <c r="D9" s="17"/>
      <c r="E9" s="23">
        <f aca="true" t="shared" si="0" ref="E9:G9">E10+E19+E47+E62+E67+E70+E86</f>
        <v>0</v>
      </c>
      <c r="F9" s="23">
        <f t="shared" si="0"/>
        <v>88.3</v>
      </c>
      <c r="G9" s="23">
        <f t="shared" si="0"/>
        <v>82.5</v>
      </c>
      <c r="H9" s="20" t="s">
        <v>200</v>
      </c>
    </row>
    <row r="10" spans="1:8" ht="15" customHeight="1">
      <c r="A10" s="24">
        <v>301</v>
      </c>
      <c r="B10" s="25"/>
      <c r="C10" s="25"/>
      <c r="D10" s="26" t="s">
        <v>201</v>
      </c>
      <c r="E10" s="23">
        <f aca="true" t="shared" si="1" ref="E10:G10">SUM(E11:E18)</f>
        <v>0</v>
      </c>
      <c r="F10" s="23">
        <f t="shared" si="1"/>
        <v>80.8</v>
      </c>
      <c r="G10" s="23">
        <f t="shared" si="1"/>
        <v>0</v>
      </c>
      <c r="H10" s="20" t="s">
        <v>202</v>
      </c>
    </row>
    <row r="11" spans="1:8" ht="15" customHeight="1">
      <c r="A11" s="27">
        <v>30101</v>
      </c>
      <c r="B11" s="28"/>
      <c r="C11" s="29"/>
      <c r="D11" s="30" t="s">
        <v>203</v>
      </c>
      <c r="E11" s="31"/>
      <c r="F11" s="32">
        <v>29</v>
      </c>
      <c r="G11" s="23"/>
      <c r="H11" s="3"/>
    </row>
    <row r="12" spans="1:8" ht="15" customHeight="1">
      <c r="A12" s="27">
        <v>30102</v>
      </c>
      <c r="B12" s="28"/>
      <c r="C12" s="29"/>
      <c r="D12" s="30" t="s">
        <v>204</v>
      </c>
      <c r="E12" s="31"/>
      <c r="F12" s="32">
        <v>35</v>
      </c>
      <c r="G12" s="23"/>
      <c r="H12" s="3"/>
    </row>
    <row r="13" spans="1:8" ht="15" customHeight="1">
      <c r="A13" s="27">
        <v>30103</v>
      </c>
      <c r="B13" s="28"/>
      <c r="C13" s="29"/>
      <c r="D13" s="30" t="s">
        <v>205</v>
      </c>
      <c r="E13" s="31"/>
      <c r="F13" s="32">
        <v>9</v>
      </c>
      <c r="G13" s="23"/>
      <c r="H13" s="3"/>
    </row>
    <row r="14" spans="1:8" ht="15" customHeight="1">
      <c r="A14" s="27">
        <v>30104</v>
      </c>
      <c r="B14" s="28"/>
      <c r="C14" s="29"/>
      <c r="D14" s="30" t="s">
        <v>206</v>
      </c>
      <c r="E14" s="31"/>
      <c r="F14" s="32">
        <v>6</v>
      </c>
      <c r="G14" s="23"/>
      <c r="H14" s="3"/>
    </row>
    <row r="15" spans="1:8" ht="15" customHeight="1">
      <c r="A15" s="27">
        <v>30105</v>
      </c>
      <c r="B15" s="28"/>
      <c r="C15" s="29"/>
      <c r="D15" s="30" t="s">
        <v>207</v>
      </c>
      <c r="E15" s="31"/>
      <c r="F15" s="32"/>
      <c r="G15" s="23"/>
      <c r="H15" s="3"/>
    </row>
    <row r="16" spans="1:8" ht="15" customHeight="1">
      <c r="A16" s="27">
        <v>30106</v>
      </c>
      <c r="B16" s="28"/>
      <c r="C16" s="29"/>
      <c r="D16" s="30" t="s">
        <v>208</v>
      </c>
      <c r="E16" s="31"/>
      <c r="F16" s="32"/>
      <c r="G16" s="23"/>
      <c r="H16" s="3"/>
    </row>
    <row r="17" spans="1:8" ht="15" customHeight="1">
      <c r="A17" s="27">
        <v>30107</v>
      </c>
      <c r="B17" s="28"/>
      <c r="C17" s="29"/>
      <c r="D17" s="30" t="s">
        <v>209</v>
      </c>
      <c r="E17" s="31"/>
      <c r="F17" s="32">
        <v>1.8</v>
      </c>
      <c r="G17" s="23"/>
      <c r="H17" s="3"/>
    </row>
    <row r="18" spans="1:8" ht="15" customHeight="1">
      <c r="A18" s="27">
        <v>30199</v>
      </c>
      <c r="B18" s="28"/>
      <c r="C18" s="29"/>
      <c r="D18" s="30" t="s">
        <v>210</v>
      </c>
      <c r="E18" s="31"/>
      <c r="F18" s="32"/>
      <c r="G18" s="23"/>
      <c r="H18" s="3"/>
    </row>
    <row r="19" spans="1:8" ht="15" customHeight="1">
      <c r="A19" s="24">
        <v>302</v>
      </c>
      <c r="B19" s="25"/>
      <c r="C19" s="33"/>
      <c r="D19" s="34" t="s">
        <v>211</v>
      </c>
      <c r="E19" s="32">
        <f aca="true" t="shared" si="2" ref="E19:G19">SUM(E20:E46)</f>
        <v>0</v>
      </c>
      <c r="F19" s="32">
        <f t="shared" si="2"/>
        <v>0</v>
      </c>
      <c r="G19" s="32">
        <f t="shared" si="2"/>
        <v>19.5</v>
      </c>
      <c r="H19" s="20" t="s">
        <v>202</v>
      </c>
    </row>
    <row r="20" spans="1:8" ht="15" customHeight="1">
      <c r="A20" s="35">
        <v>30201</v>
      </c>
      <c r="B20" s="36"/>
      <c r="C20" s="36"/>
      <c r="D20" s="30" t="s">
        <v>212</v>
      </c>
      <c r="E20" s="31"/>
      <c r="F20" s="37"/>
      <c r="G20" s="38">
        <v>4</v>
      </c>
      <c r="H20" s="3"/>
    </row>
    <row r="21" spans="1:8" ht="15" customHeight="1">
      <c r="A21" s="35">
        <v>30202</v>
      </c>
      <c r="B21" s="36"/>
      <c r="C21" s="36"/>
      <c r="D21" s="30" t="s">
        <v>213</v>
      </c>
      <c r="E21" s="31"/>
      <c r="F21" s="37"/>
      <c r="G21" s="38">
        <v>2.8</v>
      </c>
      <c r="H21" s="3"/>
    </row>
    <row r="22" spans="1:8" ht="15" customHeight="1">
      <c r="A22" s="35">
        <v>30203</v>
      </c>
      <c r="B22" s="36"/>
      <c r="C22" s="36"/>
      <c r="D22" s="30" t="s">
        <v>214</v>
      </c>
      <c r="E22" s="31"/>
      <c r="F22" s="37"/>
      <c r="G22" s="38"/>
      <c r="H22" s="3"/>
    </row>
    <row r="23" spans="1:8" ht="15" customHeight="1">
      <c r="A23" s="35">
        <v>30204</v>
      </c>
      <c r="B23" s="36"/>
      <c r="C23" s="36"/>
      <c r="D23" s="30" t="s">
        <v>215</v>
      </c>
      <c r="E23" s="31"/>
      <c r="F23" s="37"/>
      <c r="G23" s="38"/>
      <c r="H23" s="3"/>
    </row>
    <row r="24" spans="1:8" ht="15" customHeight="1">
      <c r="A24" s="35">
        <v>30205</v>
      </c>
      <c r="B24" s="36"/>
      <c r="C24" s="36"/>
      <c r="D24" s="30" t="s">
        <v>216</v>
      </c>
      <c r="E24" s="31"/>
      <c r="F24" s="37"/>
      <c r="G24" s="38"/>
      <c r="H24" s="3"/>
    </row>
    <row r="25" spans="1:8" ht="15" customHeight="1">
      <c r="A25" s="35">
        <v>30206</v>
      </c>
      <c r="B25" s="36"/>
      <c r="C25" s="36"/>
      <c r="D25" s="30" t="s">
        <v>217</v>
      </c>
      <c r="E25" s="31"/>
      <c r="F25" s="37"/>
      <c r="G25" s="38">
        <v>0.7</v>
      </c>
      <c r="H25" s="3"/>
    </row>
    <row r="26" spans="1:8" ht="15" customHeight="1">
      <c r="A26" s="35">
        <v>30207</v>
      </c>
      <c r="B26" s="36"/>
      <c r="C26" s="36"/>
      <c r="D26" s="30" t="s">
        <v>218</v>
      </c>
      <c r="E26" s="31"/>
      <c r="F26" s="37"/>
      <c r="G26" s="38">
        <v>0.2</v>
      </c>
      <c r="H26" s="3"/>
    </row>
    <row r="27" spans="1:8" ht="15" customHeight="1">
      <c r="A27" s="35">
        <v>30208</v>
      </c>
      <c r="B27" s="36"/>
      <c r="C27" s="36"/>
      <c r="D27" s="30" t="s">
        <v>219</v>
      </c>
      <c r="E27" s="31"/>
      <c r="F27" s="37"/>
      <c r="G27" s="38"/>
      <c r="H27" s="3"/>
    </row>
    <row r="28" spans="1:8" ht="15" customHeight="1">
      <c r="A28" s="35">
        <v>30209</v>
      </c>
      <c r="B28" s="36"/>
      <c r="C28" s="36"/>
      <c r="D28" s="30" t="s">
        <v>220</v>
      </c>
      <c r="E28" s="31"/>
      <c r="F28" s="37"/>
      <c r="G28" s="38">
        <v>1</v>
      </c>
      <c r="H28" s="3"/>
    </row>
    <row r="29" spans="1:8" ht="15" customHeight="1">
      <c r="A29" s="35">
        <v>30211</v>
      </c>
      <c r="B29" s="36"/>
      <c r="C29" s="36"/>
      <c r="D29" s="30" t="s">
        <v>221</v>
      </c>
      <c r="E29" s="31"/>
      <c r="F29" s="37"/>
      <c r="G29" s="38">
        <v>1</v>
      </c>
      <c r="H29" s="3"/>
    </row>
    <row r="30" spans="1:8" ht="15" customHeight="1">
      <c r="A30" s="35">
        <v>30212</v>
      </c>
      <c r="B30" s="36"/>
      <c r="C30" s="36"/>
      <c r="D30" s="30" t="s">
        <v>222</v>
      </c>
      <c r="E30" s="31"/>
      <c r="F30" s="37"/>
      <c r="G30" s="38"/>
      <c r="H30" s="3"/>
    </row>
    <row r="31" spans="1:8" ht="15" customHeight="1">
      <c r="A31" s="35">
        <v>30213</v>
      </c>
      <c r="B31" s="36"/>
      <c r="C31" s="36"/>
      <c r="D31" s="30" t="s">
        <v>223</v>
      </c>
      <c r="E31" s="31"/>
      <c r="F31" s="37"/>
      <c r="G31" s="38">
        <v>2</v>
      </c>
      <c r="H31" s="3"/>
    </row>
    <row r="32" spans="1:8" ht="15" customHeight="1">
      <c r="A32" s="35">
        <v>30214</v>
      </c>
      <c r="B32" s="36"/>
      <c r="C32" s="36"/>
      <c r="D32" s="30" t="s">
        <v>224</v>
      </c>
      <c r="E32" s="31"/>
      <c r="F32" s="37"/>
      <c r="G32" s="38"/>
      <c r="H32" s="3"/>
    </row>
    <row r="33" spans="1:8" ht="15" customHeight="1">
      <c r="A33" s="35">
        <v>30215</v>
      </c>
      <c r="B33" s="36"/>
      <c r="C33" s="36"/>
      <c r="D33" s="30" t="s">
        <v>225</v>
      </c>
      <c r="E33" s="31"/>
      <c r="F33" s="37"/>
      <c r="G33" s="38"/>
      <c r="H33" s="3"/>
    </row>
    <row r="34" spans="1:8" ht="15" customHeight="1">
      <c r="A34" s="35">
        <v>30216</v>
      </c>
      <c r="B34" s="36"/>
      <c r="C34" s="36"/>
      <c r="D34" s="30" t="s">
        <v>226</v>
      </c>
      <c r="E34" s="31"/>
      <c r="F34" s="37"/>
      <c r="G34" s="38"/>
      <c r="H34" s="3"/>
    </row>
    <row r="35" spans="1:8" ht="15" customHeight="1">
      <c r="A35" s="35">
        <v>30217</v>
      </c>
      <c r="B35" s="36"/>
      <c r="C35" s="36"/>
      <c r="D35" s="30" t="s">
        <v>227</v>
      </c>
      <c r="E35" s="31"/>
      <c r="F35" s="37"/>
      <c r="G35" s="38">
        <v>4.3</v>
      </c>
      <c r="H35" s="3"/>
    </row>
    <row r="36" spans="1:8" ht="15" customHeight="1">
      <c r="A36" s="35">
        <v>30218</v>
      </c>
      <c r="B36" s="36"/>
      <c r="C36" s="36"/>
      <c r="D36" s="30" t="s">
        <v>228</v>
      </c>
      <c r="E36" s="31"/>
      <c r="F36" s="37"/>
      <c r="G36" s="38"/>
      <c r="H36" s="3"/>
    </row>
    <row r="37" spans="1:8" ht="15" customHeight="1">
      <c r="A37" s="35">
        <v>30224</v>
      </c>
      <c r="B37" s="36"/>
      <c r="C37" s="36"/>
      <c r="D37" s="30" t="s">
        <v>229</v>
      </c>
      <c r="E37" s="31"/>
      <c r="F37" s="37"/>
      <c r="G37" s="38"/>
      <c r="H37" s="3"/>
    </row>
    <row r="38" spans="1:8" ht="15" customHeight="1">
      <c r="A38" s="35">
        <v>30225</v>
      </c>
      <c r="B38" s="36"/>
      <c r="C38" s="36"/>
      <c r="D38" s="30" t="s">
        <v>230</v>
      </c>
      <c r="E38" s="31"/>
      <c r="F38" s="37"/>
      <c r="G38" s="38"/>
      <c r="H38" s="3"/>
    </row>
    <row r="39" spans="1:8" ht="15" customHeight="1">
      <c r="A39" s="35">
        <v>30226</v>
      </c>
      <c r="B39" s="36"/>
      <c r="C39" s="36"/>
      <c r="D39" s="30" t="s">
        <v>231</v>
      </c>
      <c r="E39" s="31"/>
      <c r="F39" s="37"/>
      <c r="G39" s="38"/>
      <c r="H39" s="3"/>
    </row>
    <row r="40" spans="1:8" ht="15" customHeight="1">
      <c r="A40" s="35">
        <v>30227</v>
      </c>
      <c r="B40" s="36"/>
      <c r="C40" s="36"/>
      <c r="D40" s="30" t="s">
        <v>232</v>
      </c>
      <c r="E40" s="31"/>
      <c r="F40" s="37"/>
      <c r="G40" s="38"/>
      <c r="H40" s="3"/>
    </row>
    <row r="41" spans="1:8" ht="15" customHeight="1">
      <c r="A41" s="35">
        <v>30228</v>
      </c>
      <c r="B41" s="36"/>
      <c r="C41" s="36"/>
      <c r="D41" s="30" t="s">
        <v>233</v>
      </c>
      <c r="E41" s="31"/>
      <c r="F41" s="37"/>
      <c r="G41" s="38"/>
      <c r="H41" s="3"/>
    </row>
    <row r="42" spans="1:8" ht="15" customHeight="1">
      <c r="A42" s="35">
        <v>30229</v>
      </c>
      <c r="B42" s="36"/>
      <c r="C42" s="36"/>
      <c r="D42" s="30" t="s">
        <v>234</v>
      </c>
      <c r="E42" s="31"/>
      <c r="F42" s="37"/>
      <c r="G42" s="38"/>
      <c r="H42" s="3"/>
    </row>
    <row r="43" spans="1:8" ht="15" customHeight="1">
      <c r="A43" s="35">
        <v>30231</v>
      </c>
      <c r="B43" s="36"/>
      <c r="C43" s="36"/>
      <c r="D43" s="30" t="s">
        <v>235</v>
      </c>
      <c r="E43" s="31"/>
      <c r="F43" s="37"/>
      <c r="G43" s="38">
        <v>3.5</v>
      </c>
      <c r="H43" s="3"/>
    </row>
    <row r="44" spans="1:8" ht="15" customHeight="1">
      <c r="A44" s="35">
        <v>30239</v>
      </c>
      <c r="B44" s="36"/>
      <c r="C44" s="36"/>
      <c r="D44" s="30" t="s">
        <v>236</v>
      </c>
      <c r="E44" s="31"/>
      <c r="F44" s="37"/>
      <c r="G44" s="38"/>
      <c r="H44" s="3"/>
    </row>
    <row r="45" spans="1:8" ht="15" customHeight="1">
      <c r="A45" s="35">
        <v>30240</v>
      </c>
      <c r="B45" s="36"/>
      <c r="C45" s="36"/>
      <c r="D45" s="30" t="s">
        <v>237</v>
      </c>
      <c r="E45" s="31"/>
      <c r="F45" s="37"/>
      <c r="G45" s="38"/>
      <c r="H45" s="3"/>
    </row>
    <row r="46" spans="1:8" ht="15" customHeight="1">
      <c r="A46" s="35">
        <v>30299</v>
      </c>
      <c r="B46" s="36"/>
      <c r="C46" s="36"/>
      <c r="D46" s="30" t="s">
        <v>238</v>
      </c>
      <c r="E46" s="31"/>
      <c r="F46" s="37"/>
      <c r="G46" s="38"/>
      <c r="H46" s="3"/>
    </row>
    <row r="47" spans="1:8" ht="15" customHeight="1">
      <c r="A47" s="39">
        <v>303</v>
      </c>
      <c r="B47" s="40"/>
      <c r="C47" s="40"/>
      <c r="D47" s="34"/>
      <c r="E47" s="37">
        <f aca="true" t="shared" si="3" ref="E47:G47">SUM(E48:E61)</f>
        <v>0</v>
      </c>
      <c r="F47" s="37">
        <f t="shared" si="3"/>
        <v>7.5</v>
      </c>
      <c r="G47" s="37">
        <f t="shared" si="3"/>
        <v>0</v>
      </c>
      <c r="H47" s="20" t="s">
        <v>202</v>
      </c>
    </row>
    <row r="48" spans="1:8" ht="15" customHeight="1">
      <c r="A48" s="41">
        <v>30301</v>
      </c>
      <c r="B48" s="42"/>
      <c r="C48" s="42"/>
      <c r="D48" s="30" t="s">
        <v>239</v>
      </c>
      <c r="E48" s="31"/>
      <c r="F48" s="37"/>
      <c r="G48" s="38"/>
      <c r="H48" s="3"/>
    </row>
    <row r="49" spans="1:8" ht="15" customHeight="1">
      <c r="A49" s="41">
        <v>30302</v>
      </c>
      <c r="B49" s="42"/>
      <c r="C49" s="42"/>
      <c r="D49" s="30" t="s">
        <v>240</v>
      </c>
      <c r="E49" s="31"/>
      <c r="F49" s="37">
        <v>0.4</v>
      </c>
      <c r="G49" s="38"/>
      <c r="H49" s="3"/>
    </row>
    <row r="50" spans="1:8" ht="15" customHeight="1">
      <c r="A50" s="41">
        <v>30303</v>
      </c>
      <c r="B50" s="42"/>
      <c r="C50" s="42"/>
      <c r="D50" s="30" t="s">
        <v>241</v>
      </c>
      <c r="E50" s="31"/>
      <c r="F50" s="37"/>
      <c r="G50" s="38"/>
      <c r="H50" s="3"/>
    </row>
    <row r="51" spans="1:8" ht="15" customHeight="1">
      <c r="A51" s="41">
        <v>30304</v>
      </c>
      <c r="B51" s="42"/>
      <c r="C51" s="42"/>
      <c r="D51" s="30" t="s">
        <v>242</v>
      </c>
      <c r="E51" s="31"/>
      <c r="F51" s="37"/>
      <c r="G51" s="38"/>
      <c r="H51" s="3"/>
    </row>
    <row r="52" spans="1:8" ht="15" customHeight="1">
      <c r="A52" s="41">
        <v>30305</v>
      </c>
      <c r="B52" s="42"/>
      <c r="C52" s="42"/>
      <c r="D52" s="30" t="s">
        <v>243</v>
      </c>
      <c r="E52" s="31"/>
      <c r="F52" s="37"/>
      <c r="G52" s="38"/>
      <c r="H52" s="3"/>
    </row>
    <row r="53" spans="1:8" ht="15" customHeight="1">
      <c r="A53" s="41">
        <v>30306</v>
      </c>
      <c r="B53" s="42"/>
      <c r="C53" s="42"/>
      <c r="D53" s="30" t="s">
        <v>244</v>
      </c>
      <c r="E53" s="31"/>
      <c r="F53" s="37">
        <v>1.3</v>
      </c>
      <c r="G53" s="38"/>
      <c r="H53" s="3"/>
    </row>
    <row r="54" spans="1:8" ht="15" customHeight="1">
      <c r="A54" s="41">
        <v>30307</v>
      </c>
      <c r="B54" s="42"/>
      <c r="C54" s="42"/>
      <c r="D54" s="30" t="s">
        <v>245</v>
      </c>
      <c r="E54" s="31"/>
      <c r="F54" s="37"/>
      <c r="G54" s="38"/>
      <c r="H54" s="3"/>
    </row>
    <row r="55" spans="1:8" ht="15" customHeight="1">
      <c r="A55" s="41">
        <v>30308</v>
      </c>
      <c r="B55" s="42"/>
      <c r="C55" s="42"/>
      <c r="D55" s="30" t="s">
        <v>246</v>
      </c>
      <c r="E55" s="31"/>
      <c r="F55" s="37"/>
      <c r="G55" s="38"/>
      <c r="H55" s="3"/>
    </row>
    <row r="56" spans="1:8" ht="15" customHeight="1">
      <c r="A56" s="41">
        <v>30309</v>
      </c>
      <c r="B56" s="42"/>
      <c r="C56" s="42"/>
      <c r="D56" s="30" t="s">
        <v>247</v>
      </c>
      <c r="E56" s="31"/>
      <c r="F56" s="37">
        <v>0.8</v>
      </c>
      <c r="G56" s="38"/>
      <c r="H56" s="3"/>
    </row>
    <row r="57" spans="1:8" ht="15" customHeight="1">
      <c r="A57" s="41">
        <v>30310</v>
      </c>
      <c r="B57" s="42"/>
      <c r="C57" s="42"/>
      <c r="D57" s="30" t="s">
        <v>248</v>
      </c>
      <c r="E57" s="31"/>
      <c r="F57" s="37"/>
      <c r="G57" s="38"/>
      <c r="H57" s="3"/>
    </row>
    <row r="58" spans="1:8" ht="15" customHeight="1">
      <c r="A58" s="41">
        <v>30311</v>
      </c>
      <c r="B58" s="42"/>
      <c r="C58" s="42"/>
      <c r="D58" s="30" t="s">
        <v>249</v>
      </c>
      <c r="E58" s="31"/>
      <c r="F58" s="37"/>
      <c r="G58" s="38"/>
      <c r="H58" s="3"/>
    </row>
    <row r="59" spans="1:8" ht="15" customHeight="1">
      <c r="A59" s="41">
        <v>30312</v>
      </c>
      <c r="B59" s="42"/>
      <c r="C59" s="42"/>
      <c r="D59" s="30" t="s">
        <v>250</v>
      </c>
      <c r="E59" s="31"/>
      <c r="F59" s="37"/>
      <c r="G59" s="38"/>
      <c r="H59" s="3"/>
    </row>
    <row r="60" spans="1:8" ht="15" customHeight="1">
      <c r="A60" s="41">
        <v>30313</v>
      </c>
      <c r="B60" s="42"/>
      <c r="C60" s="42"/>
      <c r="D60" s="30" t="s">
        <v>251</v>
      </c>
      <c r="E60" s="31"/>
      <c r="F60" s="37"/>
      <c r="G60" s="38"/>
      <c r="H60" s="3"/>
    </row>
    <row r="61" spans="1:8" ht="15" customHeight="1">
      <c r="A61" s="41">
        <v>30399</v>
      </c>
      <c r="B61" s="42"/>
      <c r="C61" s="42"/>
      <c r="D61" s="30" t="s">
        <v>252</v>
      </c>
      <c r="E61" s="31"/>
      <c r="F61" s="37">
        <v>5</v>
      </c>
      <c r="G61" s="38"/>
      <c r="H61" s="3"/>
    </row>
    <row r="62" spans="1:8" ht="15" customHeight="1">
      <c r="A62" s="39">
        <v>304</v>
      </c>
      <c r="B62" s="40"/>
      <c r="C62" s="40"/>
      <c r="D62" s="34"/>
      <c r="E62" s="37">
        <f aca="true" t="shared" si="4" ref="E62:G62">SUM(E63:E66)</f>
        <v>0</v>
      </c>
      <c r="F62" s="37">
        <f t="shared" si="4"/>
        <v>0</v>
      </c>
      <c r="G62" s="37">
        <f t="shared" si="4"/>
        <v>59</v>
      </c>
      <c r="H62" s="20" t="s">
        <v>202</v>
      </c>
    </row>
    <row r="63" spans="1:8" ht="15" customHeight="1">
      <c r="A63" s="41">
        <v>30401</v>
      </c>
      <c r="B63" s="42"/>
      <c r="C63" s="42"/>
      <c r="D63" s="30" t="s">
        <v>253</v>
      </c>
      <c r="E63" s="31"/>
      <c r="F63" s="37"/>
      <c r="G63" s="38"/>
      <c r="H63" s="3"/>
    </row>
    <row r="64" spans="1:8" ht="15" customHeight="1">
      <c r="A64" s="41">
        <v>30402</v>
      </c>
      <c r="B64" s="42"/>
      <c r="C64" s="42"/>
      <c r="D64" s="30" t="s">
        <v>254</v>
      </c>
      <c r="E64" s="31"/>
      <c r="F64" s="37"/>
      <c r="G64" s="38"/>
      <c r="H64" s="3"/>
    </row>
    <row r="65" spans="1:8" ht="15" customHeight="1">
      <c r="A65" s="41">
        <v>30403</v>
      </c>
      <c r="B65" s="42"/>
      <c r="C65" s="42"/>
      <c r="D65" s="30" t="s">
        <v>255</v>
      </c>
      <c r="E65" s="31"/>
      <c r="F65" s="37"/>
      <c r="G65" s="38"/>
      <c r="H65" s="3"/>
    </row>
    <row r="66" spans="1:8" ht="15" customHeight="1">
      <c r="A66" s="41">
        <v>30499</v>
      </c>
      <c r="B66" s="42"/>
      <c r="C66" s="42"/>
      <c r="D66" s="30" t="s">
        <v>256</v>
      </c>
      <c r="E66" s="31"/>
      <c r="F66" s="37"/>
      <c r="G66" s="38">
        <v>59</v>
      </c>
      <c r="H66" s="3"/>
    </row>
    <row r="67" spans="1:8" ht="15" customHeight="1">
      <c r="A67" s="39">
        <v>307</v>
      </c>
      <c r="B67" s="40"/>
      <c r="C67" s="40"/>
      <c r="D67" s="34"/>
      <c r="E67" s="37">
        <f aca="true" t="shared" si="5" ref="E67:G67">SUM(E68:E69)</f>
        <v>0</v>
      </c>
      <c r="F67" s="37">
        <f t="shared" si="5"/>
        <v>0</v>
      </c>
      <c r="G67" s="37">
        <f t="shared" si="5"/>
        <v>0</v>
      </c>
      <c r="H67" s="20" t="s">
        <v>202</v>
      </c>
    </row>
    <row r="68" spans="1:8" ht="15" customHeight="1">
      <c r="A68" s="41">
        <v>30701</v>
      </c>
      <c r="B68" s="42"/>
      <c r="C68" s="42"/>
      <c r="D68" s="30" t="s">
        <v>257</v>
      </c>
      <c r="E68" s="31"/>
      <c r="F68" s="37"/>
      <c r="G68" s="38"/>
      <c r="H68" s="3"/>
    </row>
    <row r="69" spans="1:8" ht="15" customHeight="1">
      <c r="A69" s="41">
        <v>30707</v>
      </c>
      <c r="B69" s="42"/>
      <c r="C69" s="42"/>
      <c r="D69" s="30" t="s">
        <v>258</v>
      </c>
      <c r="E69" s="31"/>
      <c r="F69" s="37"/>
      <c r="G69" s="38"/>
      <c r="H69" s="3"/>
    </row>
    <row r="70" spans="1:8" ht="15" customHeight="1">
      <c r="A70" s="39">
        <v>310</v>
      </c>
      <c r="B70" s="40"/>
      <c r="C70" s="40"/>
      <c r="D70" s="34"/>
      <c r="E70" s="37">
        <f aca="true" t="shared" si="6" ref="E70:G70">SUM(E71:E85)</f>
        <v>0</v>
      </c>
      <c r="F70" s="37">
        <f t="shared" si="6"/>
        <v>0</v>
      </c>
      <c r="G70" s="37">
        <f t="shared" si="6"/>
        <v>2</v>
      </c>
      <c r="H70" s="20" t="s">
        <v>202</v>
      </c>
    </row>
    <row r="71" spans="1:8" ht="15" customHeight="1">
      <c r="A71" s="41">
        <v>31001</v>
      </c>
      <c r="B71" s="42"/>
      <c r="C71" s="42"/>
      <c r="D71" s="30" t="s">
        <v>259</v>
      </c>
      <c r="E71" s="31"/>
      <c r="F71" s="37"/>
      <c r="G71" s="38"/>
      <c r="H71" s="3"/>
    </row>
    <row r="72" spans="1:8" ht="15" customHeight="1">
      <c r="A72" s="41">
        <v>31002</v>
      </c>
      <c r="B72" s="42"/>
      <c r="C72" s="42"/>
      <c r="D72" s="30" t="s">
        <v>260</v>
      </c>
      <c r="E72" s="31"/>
      <c r="F72" s="37"/>
      <c r="G72" s="38">
        <v>2</v>
      </c>
      <c r="H72" s="3"/>
    </row>
    <row r="73" spans="1:8" ht="15" customHeight="1">
      <c r="A73" s="41">
        <v>31003</v>
      </c>
      <c r="B73" s="42"/>
      <c r="C73" s="42"/>
      <c r="D73" s="30" t="s">
        <v>261</v>
      </c>
      <c r="E73" s="31"/>
      <c r="F73" s="37"/>
      <c r="G73" s="38"/>
      <c r="H73" s="3"/>
    </row>
    <row r="74" spans="1:8" ht="15" customHeight="1">
      <c r="A74" s="41">
        <v>31005</v>
      </c>
      <c r="B74" s="42"/>
      <c r="C74" s="42"/>
      <c r="D74" s="30" t="s">
        <v>262</v>
      </c>
      <c r="E74" s="31"/>
      <c r="F74" s="37"/>
      <c r="G74" s="38"/>
      <c r="H74" s="3"/>
    </row>
    <row r="75" spans="1:8" ht="15" customHeight="1">
      <c r="A75" s="41">
        <v>31006</v>
      </c>
      <c r="B75" s="42"/>
      <c r="C75" s="42"/>
      <c r="D75" s="30" t="s">
        <v>263</v>
      </c>
      <c r="E75" s="31"/>
      <c r="F75" s="37"/>
      <c r="G75" s="38"/>
      <c r="H75" s="3"/>
    </row>
    <row r="76" spans="1:8" ht="15" customHeight="1">
      <c r="A76" s="41">
        <v>31007</v>
      </c>
      <c r="B76" s="42"/>
      <c r="C76" s="42"/>
      <c r="D76" s="30" t="s">
        <v>264</v>
      </c>
      <c r="E76" s="31"/>
      <c r="F76" s="37"/>
      <c r="G76" s="38"/>
      <c r="H76" s="3"/>
    </row>
    <row r="77" spans="1:8" ht="15" customHeight="1">
      <c r="A77" s="41">
        <v>31008</v>
      </c>
      <c r="B77" s="42"/>
      <c r="C77" s="42"/>
      <c r="D77" s="30" t="s">
        <v>265</v>
      </c>
      <c r="E77" s="31"/>
      <c r="F77" s="37"/>
      <c r="G77" s="38"/>
      <c r="H77" s="3"/>
    </row>
    <row r="78" spans="1:8" ht="15" customHeight="1">
      <c r="A78" s="41">
        <v>31009</v>
      </c>
      <c r="B78" s="42"/>
      <c r="C78" s="42"/>
      <c r="D78" s="30" t="s">
        <v>266</v>
      </c>
      <c r="E78" s="31"/>
      <c r="F78" s="37"/>
      <c r="G78" s="38"/>
      <c r="H78" s="3"/>
    </row>
    <row r="79" spans="1:8" ht="15" customHeight="1">
      <c r="A79" s="41">
        <v>31010</v>
      </c>
      <c r="B79" s="42"/>
      <c r="C79" s="42"/>
      <c r="D79" s="30" t="s">
        <v>267</v>
      </c>
      <c r="E79" s="31"/>
      <c r="F79" s="37"/>
      <c r="G79" s="38"/>
      <c r="H79" s="3"/>
    </row>
    <row r="80" spans="1:8" ht="15" customHeight="1">
      <c r="A80" s="41">
        <v>31011</v>
      </c>
      <c r="B80" s="42"/>
      <c r="C80" s="42"/>
      <c r="D80" s="30" t="s">
        <v>268</v>
      </c>
      <c r="E80" s="31"/>
      <c r="F80" s="37"/>
      <c r="G80" s="38"/>
      <c r="H80" s="3"/>
    </row>
    <row r="81" spans="1:8" ht="15" customHeight="1">
      <c r="A81" s="41">
        <v>31012</v>
      </c>
      <c r="B81" s="42"/>
      <c r="C81" s="42"/>
      <c r="D81" s="30" t="s">
        <v>269</v>
      </c>
      <c r="E81" s="31"/>
      <c r="F81" s="37"/>
      <c r="G81" s="38"/>
      <c r="H81" s="3"/>
    </row>
    <row r="82" spans="1:8" ht="15" customHeight="1">
      <c r="A82" s="41">
        <v>31013</v>
      </c>
      <c r="B82" s="42"/>
      <c r="C82" s="42"/>
      <c r="D82" s="30" t="s">
        <v>270</v>
      </c>
      <c r="E82" s="31"/>
      <c r="F82" s="37"/>
      <c r="G82" s="38"/>
      <c r="H82" s="3"/>
    </row>
    <row r="83" spans="1:8" ht="15" customHeight="1">
      <c r="A83" s="41">
        <v>31019</v>
      </c>
      <c r="B83" s="42"/>
      <c r="C83" s="42"/>
      <c r="D83" s="30" t="s">
        <v>271</v>
      </c>
      <c r="E83" s="31"/>
      <c r="F83" s="37"/>
      <c r="G83" s="38"/>
      <c r="H83" s="3"/>
    </row>
    <row r="84" spans="1:8" ht="15" customHeight="1">
      <c r="A84" s="41">
        <v>31020</v>
      </c>
      <c r="B84" s="42"/>
      <c r="C84" s="42"/>
      <c r="D84" s="30" t="s">
        <v>272</v>
      </c>
      <c r="E84" s="31"/>
      <c r="F84" s="37"/>
      <c r="G84" s="38"/>
      <c r="H84" s="3"/>
    </row>
    <row r="85" spans="1:8" ht="15" customHeight="1">
      <c r="A85" s="41">
        <v>31099</v>
      </c>
      <c r="B85" s="42"/>
      <c r="C85" s="42"/>
      <c r="D85" s="30" t="s">
        <v>273</v>
      </c>
      <c r="E85" s="31"/>
      <c r="F85" s="37"/>
      <c r="G85" s="38"/>
      <c r="H85" s="3"/>
    </row>
    <row r="86" spans="1:8" ht="15" customHeight="1">
      <c r="A86" s="39">
        <v>399</v>
      </c>
      <c r="B86" s="40"/>
      <c r="C86" s="40"/>
      <c r="D86" s="34"/>
      <c r="E86" s="37">
        <f aca="true" t="shared" si="7" ref="E86:G86">SUM(E87:E89)</f>
        <v>0</v>
      </c>
      <c r="F86" s="37">
        <f t="shared" si="7"/>
        <v>0</v>
      </c>
      <c r="G86" s="37">
        <f t="shared" si="7"/>
        <v>2</v>
      </c>
      <c r="H86" s="20" t="s">
        <v>202</v>
      </c>
    </row>
    <row r="87" spans="1:8" ht="15" customHeight="1">
      <c r="A87" s="41">
        <v>39906</v>
      </c>
      <c r="B87" s="42"/>
      <c r="C87" s="42"/>
      <c r="D87" s="30" t="s">
        <v>274</v>
      </c>
      <c r="E87" s="31"/>
      <c r="F87" s="37"/>
      <c r="G87" s="38">
        <v>2</v>
      </c>
      <c r="H87" s="3"/>
    </row>
    <row r="88" spans="1:8" ht="15" customHeight="1">
      <c r="A88" s="41">
        <v>39907</v>
      </c>
      <c r="B88" s="42"/>
      <c r="C88" s="42"/>
      <c r="D88" s="30" t="s">
        <v>275</v>
      </c>
      <c r="E88" s="31"/>
      <c r="F88" s="37"/>
      <c r="G88" s="38"/>
      <c r="H88" s="3"/>
    </row>
    <row r="89" spans="1:8" ht="15" customHeight="1">
      <c r="A89" s="41">
        <v>39999</v>
      </c>
      <c r="B89" s="42"/>
      <c r="C89" s="42"/>
      <c r="D89" s="30" t="s">
        <v>276</v>
      </c>
      <c r="E89" s="31"/>
      <c r="F89" s="43"/>
      <c r="G89" s="31"/>
      <c r="H89" s="3"/>
    </row>
    <row r="90" spans="1:8" ht="14.25">
      <c r="A90" s="44" t="s">
        <v>277</v>
      </c>
      <c r="B90" s="45"/>
      <c r="C90" s="45"/>
      <c r="D90" s="46"/>
      <c r="E90" s="46"/>
      <c r="F90" s="45"/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2016-09-05T09:48:10Z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