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920" tabRatio="849" firstSheet="1" activeTab="1"/>
  </bookViews>
  <sheets>
    <sheet name="XQf4uM" sheetId="1" state="hidden" r:id="rId1"/>
    <sheet name="收入支出决算总表" sheetId="2" r:id="rId2"/>
    <sheet name="收入决算表" sheetId="3" r:id="rId3"/>
    <sheet name=" 支出决算表" sheetId="4" r:id="rId4"/>
    <sheet name=" 财政拨款收入支出决算总表" sheetId="5" r:id="rId5"/>
    <sheet name=" 一般公共预算财政拨款收入支出决算表" sheetId="6" r:id="rId6"/>
    <sheet name="一般公共预算财政拨款基本支出决算表" sheetId="7" r:id="rId7"/>
    <sheet name="一般公共预算财政拨款“三公”经费支出决算表" sheetId="8" r:id="rId8"/>
    <sheet name="政府性基金预算财政拨款收入支出决算表" sheetId="9" r:id="rId9"/>
    <sheet name="一般公共预算财政拨款基本支出决算表（按经济科目分类）" sheetId="10" r:id="rId10"/>
  </sheets>
  <definedNames/>
  <calcPr fullCalcOnLoad="1"/>
</workbook>
</file>

<file path=xl/sharedStrings.xml><?xml version="1.0" encoding="utf-8"?>
<sst xmlns="http://schemas.openxmlformats.org/spreadsheetml/2006/main" count="644" uniqueCount="235">
  <si>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</si>
  <si>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</si>
  <si>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</si>
  <si>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</si>
  <si>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</si>
  <si>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</si>
  <si>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</si>
  <si>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</si>
  <si>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</si>
  <si>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</si>
  <si>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</si>
  <si>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</si>
  <si>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</si>
  <si>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</si>
  <si>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</si>
  <si>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</si>
  <si>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</si>
  <si>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</si>
  <si>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</si>
  <si>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</si>
  <si>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</si>
  <si>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</si>
  <si>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</si>
  <si>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</si>
  <si>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</si>
  <si>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</si>
  <si>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</si>
  <si>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</si>
  <si>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</si>
  <si>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</si>
  <si>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</si>
  <si>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</si>
  <si>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</si>
  <si>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</si>
  <si>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</si>
  <si>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</si>
  <si>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</si>
  <si>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</si>
  <si>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</si>
  <si>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</si>
  <si>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</si>
  <si>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</si>
  <si>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</si>
  <si>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</si>
  <si>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</si>
  <si>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</si>
  <si>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</si>
  <si>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</si>
  <si>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</si>
  <si>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</si>
  <si>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</si>
  <si>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</si>
  <si>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</si>
  <si>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</si>
  <si>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</si>
  <si>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</si>
  <si>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</si>
  <si>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</si>
  <si>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</si>
  <si>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</si>
  <si>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</si>
  <si>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</si>
  <si>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</si>
  <si>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</si>
  <si>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</si>
  <si>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</si>
  <si>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</si>
  <si>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</si>
  <si>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</si>
  <si>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</si>
  <si>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</si>
  <si>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</si>
  <si>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</si>
  <si>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</si>
  <si>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</si>
  <si>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</si>
  <si>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</si>
  <si>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</si>
  <si>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</si>
  <si>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</si>
  <si>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</si>
  <si>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</si>
  <si>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</si>
  <si>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</si>
  <si>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</si>
  <si>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</si>
  <si>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</si>
  <si>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</si>
  <si>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</si>
  <si>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</si>
  <si>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</si>
  <si>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</si>
  <si>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</si>
  <si>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</si>
  <si>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</si>
  <si>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</si>
  <si>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</si>
  <si>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</si>
  <si>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</si>
  <si>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</si>
  <si>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</si>
  <si>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</si>
  <si>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</si>
  <si>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</si>
  <si>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</si>
  <si>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</si>
  <si>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</si>
  <si>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</si>
  <si>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</si>
  <si>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</si>
  <si>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</si>
  <si>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</si>
  <si>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</si>
  <si>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</si>
  <si>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</si>
  <si>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</si>
  <si>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</si>
  <si>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</si>
  <si>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</si>
  <si>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</si>
  <si>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</si>
  <si>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</si>
  <si>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</si>
  <si>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</si>
  <si>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</si>
  <si>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</si>
  <si>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</si>
  <si>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</si>
  <si>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</si>
  <si>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</si>
  <si>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</si>
  <si>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</si>
  <si>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</si>
  <si>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</si>
  <si>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</si>
  <si>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</si>
  <si>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</si>
  <si>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</si>
  <si>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</si>
  <si>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</si>
  <si>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</si>
  <si>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</si>
  <si>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</si>
  <si>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</si>
  <si>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</si>
  <si>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</si>
  <si>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</si>
  <si>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</si>
  <si>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</si>
  <si>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</si>
  <si>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</si>
  <si>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</si>
  <si>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</si>
  <si>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</si>
  <si>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</si>
  <si>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</si>
  <si>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</si>
  <si>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</si>
  <si>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</si>
  <si>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</si>
  <si>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</si>
  <si>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</si>
  <si>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</si>
  <si>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</si>
  <si>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</si>
  <si>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</si>
  <si>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</si>
  <si>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</si>
  <si>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</si>
  <si>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</si>
  <si>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</si>
  <si>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</si>
  <si>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</si>
  <si>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</si>
  <si>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</si>
  <si>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</si>
  <si>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</si>
  <si>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</si>
  <si>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</si>
  <si>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</si>
  <si>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</si>
  <si>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</si>
  <si>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</si>
  <si>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</si>
  <si>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</si>
  <si>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</si>
  <si>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</si>
  <si>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</si>
  <si>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</si>
  <si>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</si>
  <si>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</si>
  <si>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</si>
  <si>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</si>
  <si>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>城管执法</t>
  </si>
  <si>
    <t>其他城乡社区管理事务支出</t>
  </si>
  <si>
    <t>其他城乡社区支出</t>
  </si>
  <si>
    <t>编制单位：永兴县城市管理行政执法局</t>
  </si>
  <si>
    <t>一般公共预算财政拨款基本支出决算表（按经济科目分类）</t>
  </si>
  <si>
    <t>公开06-1表</t>
  </si>
  <si>
    <t xml:space="preserve">           城管局</t>
  </si>
  <si>
    <t>经济分类科目编码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</si>
  <si>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</si>
  <si>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</si>
  <si>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</si>
  <si>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</si>
  <si>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</si>
  <si>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</si>
  <si>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</si>
  <si>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</si>
  <si>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</si>
  <si>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</si>
  <si>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</si>
  <si>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</si>
  <si>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</si>
  <si>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</si>
  <si>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</si>
  <si>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</si>
  <si>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</si>
  <si>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</si>
  <si>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</si>
  <si>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</si>
  <si>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</si>
  <si>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</si>
  <si>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</si>
  <si>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</si>
  <si>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公务用车运行维护费</t>
  </si>
  <si>
    <t>其他交通费用</t>
  </si>
  <si>
    <t>税金及附加费用</t>
  </si>
  <si>
    <t>其他商品和服务支出</t>
  </si>
  <si>
    <t>生活补助</t>
  </si>
  <si>
    <t>医疗费</t>
  </si>
  <si>
    <t>奖励金</t>
  </si>
  <si>
    <t>住房公积金</t>
  </si>
  <si>
    <t>其他对个人和家庭的补助支出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</si>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</sst>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7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right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9" xfId="0" applyNumberFormat="1" applyFont="1" applyBorder="1" applyAlignment="1">
      <alignment horizontal="right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91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19" borderId="27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4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30" xfId="0" applyFont="1" applyBorder="1" applyAlignment="1">
      <alignment horizontal="left" vertical="center" shrinkToFit="1"/>
    </xf>
    <xf numFmtId="188" fontId="4" fillId="0" borderId="13" xfId="0" applyNumberFormat="1" applyFont="1" applyBorder="1" applyAlignment="1">
      <alignment horizontal="righ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31" xfId="0" applyNumberFormat="1" applyFont="1" applyBorder="1" applyAlignment="1">
      <alignment horizontal="right" vertical="center" shrinkToFit="1"/>
    </xf>
    <xf numFmtId="0" fontId="6" fillId="0" borderId="32" xfId="0" applyFont="1" applyBorder="1" applyAlignment="1">
      <alignment/>
    </xf>
    <xf numFmtId="4" fontId="4" fillId="0" borderId="30" xfId="0" applyNumberFormat="1" applyFont="1" applyBorder="1" applyAlignment="1">
      <alignment horizontal="right" vertical="center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3" fillId="0" borderId="3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19" borderId="35" xfId="0" applyFont="1" applyFill="1" applyBorder="1" applyAlignment="1">
      <alignment horizontal="center" vertical="center" shrinkToFit="1"/>
    </xf>
    <xf numFmtId="0" fontId="4" fillId="19" borderId="36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7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19" borderId="44" xfId="0" applyFont="1" applyFill="1" applyBorder="1" applyAlignment="1">
      <alignment horizontal="center" vertical="center" wrapText="1" shrinkToFit="1"/>
    </xf>
    <xf numFmtId="0" fontId="28" fillId="0" borderId="0" xfId="40" applyFont="1" applyBorder="1" applyAlignment="1">
      <alignment horizontal="left" vertical="center" wrapText="1"/>
      <protection/>
    </xf>
    <xf numFmtId="0" fontId="28" fillId="0" borderId="0" xfId="40" applyFont="1" applyBorder="1" applyAlignment="1">
      <alignment horizontal="left" vertical="center"/>
      <protection/>
    </xf>
    <xf numFmtId="0" fontId="4" fillId="0" borderId="45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4" fillId="0" borderId="47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51" xfId="0" applyFont="1" applyFill="1" applyBorder="1" applyAlignment="1">
      <alignment horizontal="center" vertical="center" wrapText="1" shrinkToFit="1"/>
    </xf>
    <xf numFmtId="0" fontId="4" fillId="19" borderId="52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>
    <row r="2" ht="12.75"/>
    <row r="3" ht="12.75"/>
    <row r="4" ht="12.75"/>
    <row r="5" ht="12.75"/>
    <row r="6" ht="12.75"/>
    <row r="7" ht="12.75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I34" sqref="I34"/>
    </sheetView>
  </sheetViews>
  <sheetFormatPr defaultColWidth="9.140625" defaultRowHeight="12.75"/>
  <cols>
    <col min="2" max="2" width="8.28125" style="0" customWidth="1"/>
    <col min="3" max="3" width="3.28125" style="0" hidden="1" customWidth="1"/>
    <col min="4" max="4" width="19.57421875" style="0" customWidth="1"/>
    <col min="5" max="5" width="15.421875" style="0" customWidth="1"/>
    <col min="6" max="7" width="17.8515625" style="0" customWidth="1"/>
  </cols>
  <sheetData>
    <row r="1" spans="1:7" ht="22.5">
      <c r="A1" s="158" t="s">
        <v>197</v>
      </c>
      <c r="B1" s="158"/>
      <c r="C1" s="158"/>
      <c r="D1" s="158"/>
      <c r="E1" s="158"/>
      <c r="F1" s="158"/>
      <c r="G1" s="158"/>
    </row>
    <row r="2" ht="15">
      <c r="G2" s="9" t="s">
        <v>198</v>
      </c>
    </row>
    <row r="3" spans="1:7" ht="15" thickBot="1">
      <c r="A3" s="11" t="s">
        <v>2</v>
      </c>
      <c r="B3" s="10"/>
      <c r="C3" s="10"/>
      <c r="D3" s="95" t="s">
        <v>199</v>
      </c>
      <c r="E3" s="13" t="s">
        <v>158</v>
      </c>
      <c r="F3" s="10"/>
      <c r="G3" s="13" t="s">
        <v>3</v>
      </c>
    </row>
    <row r="4" spans="1:7" ht="13.5">
      <c r="A4" s="135" t="s">
        <v>7</v>
      </c>
      <c r="B4" s="122"/>
      <c r="C4" s="122" t="s">
        <v>5</v>
      </c>
      <c r="D4" s="122" t="s">
        <v>5</v>
      </c>
      <c r="E4" s="136" t="s">
        <v>45</v>
      </c>
      <c r="F4" s="131" t="s">
        <v>162</v>
      </c>
      <c r="G4" s="131" t="s">
        <v>163</v>
      </c>
    </row>
    <row r="5" spans="1:7" ht="12.75">
      <c r="A5" s="126" t="s">
        <v>200</v>
      </c>
      <c r="B5" s="123"/>
      <c r="C5" s="123"/>
      <c r="D5" s="123" t="s">
        <v>68</v>
      </c>
      <c r="E5" s="132"/>
      <c r="F5" s="132"/>
      <c r="G5" s="132"/>
    </row>
    <row r="6" spans="1:7" ht="12.75">
      <c r="A6" s="126"/>
      <c r="B6" s="123" t="s">
        <v>5</v>
      </c>
      <c r="C6" s="123" t="s">
        <v>5</v>
      </c>
      <c r="D6" s="123" t="s">
        <v>5</v>
      </c>
      <c r="E6" s="132"/>
      <c r="F6" s="132"/>
      <c r="G6" s="132"/>
    </row>
    <row r="7" spans="1:7" ht="12.75">
      <c r="A7" s="159"/>
      <c r="B7" s="160" t="s">
        <v>5</v>
      </c>
      <c r="C7" s="160" t="s">
        <v>5</v>
      </c>
      <c r="D7" s="160" t="s">
        <v>5</v>
      </c>
      <c r="E7" s="133"/>
      <c r="F7" s="133"/>
      <c r="G7" s="133"/>
    </row>
    <row r="8" spans="1:7" ht="13.5">
      <c r="A8" s="155" t="s">
        <v>11</v>
      </c>
      <c r="B8" s="155"/>
      <c r="C8" s="155"/>
      <c r="D8" s="155"/>
      <c r="E8" s="4">
        <v>1</v>
      </c>
      <c r="F8" s="4">
        <v>2</v>
      </c>
      <c r="G8" s="4">
        <v>3</v>
      </c>
    </row>
    <row r="9" spans="1:7" ht="13.5">
      <c r="A9" s="156" t="s">
        <v>78</v>
      </c>
      <c r="B9" s="157"/>
      <c r="C9" s="157"/>
      <c r="D9" s="133"/>
      <c r="E9" s="54">
        <f>E10+E17+E38</f>
        <v>881.4799999999999</v>
      </c>
      <c r="F9" s="54">
        <f>F10+F17+F38</f>
        <v>671.6999999999999</v>
      </c>
      <c r="G9" s="54">
        <f>G10+G17+G38</f>
        <v>209.78</v>
      </c>
    </row>
    <row r="10" spans="1:7" ht="13.5">
      <c r="A10" s="119">
        <v>301</v>
      </c>
      <c r="B10" s="120"/>
      <c r="C10" s="120"/>
      <c r="D10" s="96" t="s">
        <v>201</v>
      </c>
      <c r="E10" s="5">
        <f>SUM(E11:E16)</f>
        <v>637.8</v>
      </c>
      <c r="F10" s="5">
        <f>SUM(F11:F16)</f>
        <v>637.8</v>
      </c>
      <c r="G10" s="5">
        <f>SUM(G11:G16)</f>
        <v>0</v>
      </c>
    </row>
    <row r="11" spans="1:7" ht="13.5">
      <c r="A11" s="151">
        <v>30101</v>
      </c>
      <c r="B11" s="152"/>
      <c r="C11" s="153"/>
      <c r="D11" s="97" t="s">
        <v>202</v>
      </c>
      <c r="E11" s="98">
        <v>150.8</v>
      </c>
      <c r="F11" s="98">
        <v>150.8</v>
      </c>
      <c r="G11" s="5"/>
    </row>
    <row r="12" spans="1:7" ht="13.5">
      <c r="A12" s="151">
        <v>30102</v>
      </c>
      <c r="B12" s="152"/>
      <c r="C12" s="153"/>
      <c r="D12" s="97" t="s">
        <v>203</v>
      </c>
      <c r="E12" s="98">
        <v>176.5</v>
      </c>
      <c r="F12" s="98">
        <v>176.5</v>
      </c>
      <c r="G12" s="5"/>
    </row>
    <row r="13" spans="1:7" ht="13.5">
      <c r="A13" s="151">
        <v>30103</v>
      </c>
      <c r="B13" s="152"/>
      <c r="C13" s="153"/>
      <c r="D13" s="97" t="s">
        <v>204</v>
      </c>
      <c r="E13" s="98">
        <v>61.6</v>
      </c>
      <c r="F13" s="98">
        <v>61.6</v>
      </c>
      <c r="G13" s="5"/>
    </row>
    <row r="14" spans="1:7" ht="13.5">
      <c r="A14" s="151">
        <v>30104</v>
      </c>
      <c r="B14" s="152"/>
      <c r="C14" s="153"/>
      <c r="D14" s="97" t="s">
        <v>205</v>
      </c>
      <c r="E14" s="98">
        <v>34.7</v>
      </c>
      <c r="F14" s="98">
        <v>34.7</v>
      </c>
      <c r="G14" s="5"/>
    </row>
    <row r="15" spans="1:7" ht="13.5">
      <c r="A15" s="151">
        <v>30107</v>
      </c>
      <c r="B15" s="152"/>
      <c r="C15" s="153"/>
      <c r="D15" s="97" t="s">
        <v>206</v>
      </c>
      <c r="E15" s="98">
        <v>22.9</v>
      </c>
      <c r="F15" s="98">
        <v>22.9</v>
      </c>
      <c r="G15" s="5"/>
    </row>
    <row r="16" spans="1:7" ht="13.5">
      <c r="A16" s="151">
        <v>30199</v>
      </c>
      <c r="B16" s="152"/>
      <c r="C16" s="153"/>
      <c r="D16" s="97" t="s">
        <v>207</v>
      </c>
      <c r="E16" s="98">
        <v>191.3</v>
      </c>
      <c r="F16" s="98">
        <v>191.3</v>
      </c>
      <c r="G16" s="5"/>
    </row>
    <row r="17" spans="1:7" ht="13.5">
      <c r="A17" s="119">
        <v>302</v>
      </c>
      <c r="B17" s="120"/>
      <c r="C17" s="154"/>
      <c r="D17" s="99" t="s">
        <v>208</v>
      </c>
      <c r="E17" s="100">
        <f>SUM(E18:E37)</f>
        <v>209.78</v>
      </c>
      <c r="F17" s="98">
        <f>SUM(F18:F37)</f>
        <v>0</v>
      </c>
      <c r="G17" s="100">
        <f>SUM(G18:G37)</f>
        <v>209.78</v>
      </c>
    </row>
    <row r="18" spans="1:7" ht="13.5">
      <c r="A18" s="147">
        <v>30201</v>
      </c>
      <c r="B18" s="148"/>
      <c r="C18" s="148"/>
      <c r="D18" s="97" t="s">
        <v>209</v>
      </c>
      <c r="E18" s="101">
        <v>11.4</v>
      </c>
      <c r="F18" s="102"/>
      <c r="G18" s="101">
        <v>11.4</v>
      </c>
    </row>
    <row r="19" spans="1:7" ht="13.5">
      <c r="A19" s="147">
        <v>30202</v>
      </c>
      <c r="B19" s="148"/>
      <c r="C19" s="148"/>
      <c r="D19" s="97" t="s">
        <v>210</v>
      </c>
      <c r="E19" s="101">
        <v>7.9</v>
      </c>
      <c r="F19" s="102"/>
      <c r="G19" s="101">
        <v>7.9</v>
      </c>
    </row>
    <row r="20" spans="1:7" ht="13.5">
      <c r="A20" s="147">
        <v>30205</v>
      </c>
      <c r="B20" s="148"/>
      <c r="C20" s="148"/>
      <c r="D20" s="97" t="s">
        <v>211</v>
      </c>
      <c r="E20" s="101">
        <v>0.2</v>
      </c>
      <c r="F20" s="102"/>
      <c r="G20" s="101">
        <v>0.2</v>
      </c>
    </row>
    <row r="21" spans="1:7" ht="13.5">
      <c r="A21" s="147">
        <v>30206</v>
      </c>
      <c r="B21" s="148"/>
      <c r="C21" s="148"/>
      <c r="D21" s="97" t="s">
        <v>212</v>
      </c>
      <c r="E21" s="101">
        <v>1.8</v>
      </c>
      <c r="F21" s="102"/>
      <c r="G21" s="101">
        <v>1.8</v>
      </c>
    </row>
    <row r="22" spans="1:7" ht="13.5">
      <c r="A22" s="147">
        <v>30207</v>
      </c>
      <c r="B22" s="148"/>
      <c r="C22" s="148"/>
      <c r="D22" s="97" t="s">
        <v>213</v>
      </c>
      <c r="E22" s="101">
        <v>2.2</v>
      </c>
      <c r="F22" s="102"/>
      <c r="G22" s="101">
        <v>2.2</v>
      </c>
    </row>
    <row r="23" spans="1:7" ht="13.5">
      <c r="A23" s="147">
        <v>30209</v>
      </c>
      <c r="B23" s="148"/>
      <c r="C23" s="148"/>
      <c r="D23" s="97" t="s">
        <v>214</v>
      </c>
      <c r="E23" s="101">
        <v>3.6</v>
      </c>
      <c r="F23" s="102"/>
      <c r="G23" s="101">
        <v>3.6</v>
      </c>
    </row>
    <row r="24" spans="1:7" ht="13.5">
      <c r="A24" s="147">
        <v>30211</v>
      </c>
      <c r="B24" s="148"/>
      <c r="C24" s="148"/>
      <c r="D24" s="97" t="s">
        <v>215</v>
      </c>
      <c r="E24" s="101">
        <v>9.6</v>
      </c>
      <c r="F24" s="102"/>
      <c r="G24" s="101">
        <v>9.6</v>
      </c>
    </row>
    <row r="25" spans="1:7" ht="13.5">
      <c r="A25" s="147">
        <v>30213</v>
      </c>
      <c r="B25" s="148"/>
      <c r="C25" s="148"/>
      <c r="D25" s="97" t="s">
        <v>216</v>
      </c>
      <c r="E25" s="101">
        <v>5.5</v>
      </c>
      <c r="F25" s="102"/>
      <c r="G25" s="101">
        <v>5.5</v>
      </c>
    </row>
    <row r="26" spans="1:7" ht="13.5">
      <c r="A26" s="147">
        <v>30215</v>
      </c>
      <c r="B26" s="148"/>
      <c r="C26" s="148"/>
      <c r="D26" s="97" t="s">
        <v>217</v>
      </c>
      <c r="E26" s="101">
        <v>0.5</v>
      </c>
      <c r="F26" s="102"/>
      <c r="G26" s="101">
        <v>0.5</v>
      </c>
    </row>
    <row r="27" spans="1:7" ht="13.5">
      <c r="A27" s="147">
        <v>30216</v>
      </c>
      <c r="B27" s="148"/>
      <c r="C27" s="148"/>
      <c r="D27" s="97" t="s">
        <v>218</v>
      </c>
      <c r="E27" s="101">
        <v>0.2</v>
      </c>
      <c r="F27" s="102"/>
      <c r="G27" s="101">
        <v>0.2</v>
      </c>
    </row>
    <row r="28" spans="1:7" ht="13.5">
      <c r="A28" s="147">
        <v>30217</v>
      </c>
      <c r="B28" s="148"/>
      <c r="C28" s="148"/>
      <c r="D28" s="97" t="s">
        <v>219</v>
      </c>
      <c r="E28" s="101">
        <v>20.08</v>
      </c>
      <c r="F28" s="102"/>
      <c r="G28" s="101">
        <v>20.08</v>
      </c>
    </row>
    <row r="29" spans="1:7" ht="13.5">
      <c r="A29" s="147">
        <v>30218</v>
      </c>
      <c r="B29" s="148"/>
      <c r="C29" s="148"/>
      <c r="D29" s="97" t="s">
        <v>220</v>
      </c>
      <c r="E29" s="101">
        <v>10.7</v>
      </c>
      <c r="F29" s="102"/>
      <c r="G29" s="101">
        <v>10.7</v>
      </c>
    </row>
    <row r="30" spans="1:7" ht="13.5">
      <c r="A30" s="147">
        <v>30224</v>
      </c>
      <c r="B30" s="148"/>
      <c r="C30" s="148"/>
      <c r="D30" s="97" t="s">
        <v>221</v>
      </c>
      <c r="E30" s="101">
        <v>10.9</v>
      </c>
      <c r="F30" s="102"/>
      <c r="G30" s="101">
        <v>10.9</v>
      </c>
    </row>
    <row r="31" spans="1:7" ht="13.5">
      <c r="A31" s="147">
        <v>30226</v>
      </c>
      <c r="B31" s="148"/>
      <c r="C31" s="148"/>
      <c r="D31" s="97" t="s">
        <v>222</v>
      </c>
      <c r="E31" s="101">
        <v>10.8</v>
      </c>
      <c r="F31" s="102"/>
      <c r="G31" s="101">
        <v>10.8</v>
      </c>
    </row>
    <row r="32" spans="1:7" ht="13.5">
      <c r="A32" s="147">
        <v>30227</v>
      </c>
      <c r="B32" s="148"/>
      <c r="C32" s="148"/>
      <c r="D32" s="97" t="s">
        <v>223</v>
      </c>
      <c r="E32" s="101">
        <v>1.8</v>
      </c>
      <c r="F32" s="102"/>
      <c r="G32" s="101">
        <v>1.8</v>
      </c>
    </row>
    <row r="33" spans="1:7" ht="13.5">
      <c r="A33" s="147">
        <v>30228</v>
      </c>
      <c r="B33" s="148"/>
      <c r="C33" s="148"/>
      <c r="D33" s="97" t="s">
        <v>224</v>
      </c>
      <c r="E33" s="101">
        <v>5.6</v>
      </c>
      <c r="F33" s="102"/>
      <c r="G33" s="101">
        <v>5.6</v>
      </c>
    </row>
    <row r="34" spans="1:7" ht="13.5">
      <c r="A34" s="147">
        <v>30231</v>
      </c>
      <c r="B34" s="148"/>
      <c r="C34" s="148"/>
      <c r="D34" s="97" t="s">
        <v>225</v>
      </c>
      <c r="E34" s="101">
        <v>54.6</v>
      </c>
      <c r="F34" s="102"/>
      <c r="G34" s="101">
        <v>54.6</v>
      </c>
    </row>
    <row r="35" spans="1:7" ht="13.5">
      <c r="A35" s="147">
        <v>30239</v>
      </c>
      <c r="B35" s="148"/>
      <c r="C35" s="148"/>
      <c r="D35" s="97" t="s">
        <v>226</v>
      </c>
      <c r="E35" s="101"/>
      <c r="F35" s="102"/>
      <c r="G35" s="101"/>
    </row>
    <row r="36" spans="1:7" ht="13.5">
      <c r="A36" s="147">
        <v>30240</v>
      </c>
      <c r="B36" s="148"/>
      <c r="C36" s="148"/>
      <c r="D36" s="97" t="s">
        <v>227</v>
      </c>
      <c r="E36" s="101">
        <v>0.28</v>
      </c>
      <c r="F36" s="102"/>
      <c r="G36" s="101">
        <v>0.28</v>
      </c>
    </row>
    <row r="37" spans="1:7" ht="13.5">
      <c r="A37" s="147">
        <v>30299</v>
      </c>
      <c r="B37" s="148"/>
      <c r="C37" s="148"/>
      <c r="D37" s="97" t="s">
        <v>228</v>
      </c>
      <c r="E37" s="101">
        <v>52.12</v>
      </c>
      <c r="F37" s="102"/>
      <c r="G37" s="101">
        <v>52.12</v>
      </c>
    </row>
    <row r="38" spans="1:7" ht="13.5">
      <c r="A38" s="149">
        <v>303</v>
      </c>
      <c r="B38" s="150"/>
      <c r="C38" s="150"/>
      <c r="D38" s="99"/>
      <c r="E38" s="102">
        <f>SUM(E39:E43)</f>
        <v>33.9</v>
      </c>
      <c r="F38" s="102">
        <f>SUM(F39:F43)</f>
        <v>33.9</v>
      </c>
      <c r="G38" s="102">
        <f>SUM(G39:G43)</f>
        <v>0</v>
      </c>
    </row>
    <row r="39" spans="1:7" ht="13.5">
      <c r="A39" s="142">
        <v>30305</v>
      </c>
      <c r="B39" s="143"/>
      <c r="C39" s="143"/>
      <c r="D39" s="97" t="s">
        <v>229</v>
      </c>
      <c r="E39" s="102">
        <v>25.8</v>
      </c>
      <c r="F39" s="102">
        <v>25.8</v>
      </c>
      <c r="G39" s="101"/>
    </row>
    <row r="40" spans="1:7" ht="13.5">
      <c r="A40" s="142">
        <v>30307</v>
      </c>
      <c r="B40" s="143"/>
      <c r="C40" s="143"/>
      <c r="D40" s="97" t="s">
        <v>230</v>
      </c>
      <c r="E40" s="102">
        <v>4.1</v>
      </c>
      <c r="F40" s="102">
        <v>4.1</v>
      </c>
      <c r="G40" s="101"/>
    </row>
    <row r="41" spans="1:7" ht="13.5">
      <c r="A41" s="142">
        <v>30309</v>
      </c>
      <c r="B41" s="143"/>
      <c r="C41" s="143"/>
      <c r="D41" s="97" t="s">
        <v>231</v>
      </c>
      <c r="E41" s="102">
        <v>1</v>
      </c>
      <c r="F41" s="102">
        <v>1</v>
      </c>
      <c r="G41" s="101"/>
    </row>
    <row r="42" spans="1:7" ht="13.5">
      <c r="A42" s="144">
        <v>30311</v>
      </c>
      <c r="B42" s="145"/>
      <c r="C42" s="145"/>
      <c r="D42" s="103" t="s">
        <v>232</v>
      </c>
      <c r="E42" s="102">
        <v>0.7</v>
      </c>
      <c r="F42" s="102">
        <v>0.7</v>
      </c>
      <c r="G42" s="101"/>
    </row>
    <row r="43" spans="1:7" ht="13.5">
      <c r="A43" s="146">
        <v>30399</v>
      </c>
      <c r="B43" s="146"/>
      <c r="C43" s="146"/>
      <c r="D43" s="97" t="s">
        <v>233</v>
      </c>
      <c r="E43" s="104">
        <v>2.3</v>
      </c>
      <c r="F43" s="104">
        <v>2.3</v>
      </c>
      <c r="G43" s="104"/>
    </row>
    <row r="44" spans="1:6" ht="14.25">
      <c r="A44" s="140" t="s">
        <v>234</v>
      </c>
      <c r="B44" s="141"/>
      <c r="C44" s="141"/>
      <c r="D44" s="141"/>
      <c r="E44" s="141"/>
      <c r="F44" s="141"/>
    </row>
  </sheetData>
  <mergeCells count="44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4:F44"/>
    <mergeCell ref="A40:C40"/>
    <mergeCell ref="A41:C41"/>
    <mergeCell ref="A42:C42"/>
    <mergeCell ref="A43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3">
      <selection activeCell="F17" sqref="F17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6" t="s">
        <v>0</v>
      </c>
      <c r="B1" s="107"/>
      <c r="C1" s="108"/>
      <c r="D1" s="109"/>
      <c r="E1" s="108"/>
      <c r="F1" s="108"/>
    </row>
    <row r="2" ht="15">
      <c r="F2" s="9" t="s">
        <v>1</v>
      </c>
    </row>
    <row r="3" spans="1:6" s="10" customFormat="1" ht="29.25" customHeight="1" thickBot="1">
      <c r="A3" s="115" t="s">
        <v>196</v>
      </c>
      <c r="B3" s="115"/>
      <c r="C3" s="115"/>
      <c r="D3" s="29"/>
      <c r="E3" s="30"/>
      <c r="F3" s="13" t="s">
        <v>3</v>
      </c>
    </row>
    <row r="4" spans="1:6" ht="15" customHeight="1">
      <c r="A4" s="110" t="s">
        <v>4</v>
      </c>
      <c r="B4" s="111"/>
      <c r="C4" s="112" t="s">
        <v>5</v>
      </c>
      <c r="D4" s="113" t="s">
        <v>6</v>
      </c>
      <c r="E4" s="112"/>
      <c r="F4" s="114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1005.8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/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>
        <v>1079.5</v>
      </c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1005.8</v>
      </c>
      <c r="D30" s="34" t="s">
        <v>45</v>
      </c>
      <c r="E30" s="4">
        <v>60</v>
      </c>
      <c r="F30" s="53">
        <f>SUM(F7:F29)</f>
        <v>1079.5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73.7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>
        <v>73.7</v>
      </c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1079.5</v>
      </c>
      <c r="D42" s="51" t="s">
        <v>57</v>
      </c>
      <c r="E42" s="52">
        <v>72</v>
      </c>
      <c r="F42" s="56">
        <f>F30+F36-F31</f>
        <v>1079.5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4">
    <mergeCell ref="A1:F1"/>
    <mergeCell ref="A4:C4"/>
    <mergeCell ref="D4:F4"/>
    <mergeCell ref="A3:C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12" sqref="H12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6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7" t="s">
        <v>7</v>
      </c>
      <c r="B4" s="118" t="s">
        <v>5</v>
      </c>
      <c r="C4" s="118" t="s">
        <v>5</v>
      </c>
      <c r="D4" s="118" t="s">
        <v>5</v>
      </c>
      <c r="E4" s="122" t="s">
        <v>44</v>
      </c>
      <c r="F4" s="122" t="s">
        <v>61</v>
      </c>
      <c r="G4" s="122" t="s">
        <v>62</v>
      </c>
      <c r="H4" s="122" t="s">
        <v>63</v>
      </c>
      <c r="I4" s="122" t="s">
        <v>64</v>
      </c>
      <c r="J4" s="122" t="s">
        <v>65</v>
      </c>
      <c r="K4" s="124" t="s">
        <v>66</v>
      </c>
    </row>
    <row r="5" spans="1:11" ht="15" customHeight="1">
      <c r="A5" s="126" t="s">
        <v>67</v>
      </c>
      <c r="B5" s="123" t="s">
        <v>5</v>
      </c>
      <c r="C5" s="123" t="s">
        <v>5</v>
      </c>
      <c r="D5" s="121" t="s">
        <v>68</v>
      </c>
      <c r="E5" s="123" t="s">
        <v>5</v>
      </c>
      <c r="F5" s="123" t="s">
        <v>5</v>
      </c>
      <c r="G5" s="123" t="s">
        <v>5</v>
      </c>
      <c r="H5" s="123" t="s">
        <v>5</v>
      </c>
      <c r="I5" s="123" t="s">
        <v>5</v>
      </c>
      <c r="J5" s="123" t="s">
        <v>5</v>
      </c>
      <c r="K5" s="125" t="s">
        <v>69</v>
      </c>
    </row>
    <row r="6" spans="1:11" ht="15" customHeight="1">
      <c r="A6" s="126" t="s">
        <v>5</v>
      </c>
      <c r="B6" s="123" t="s">
        <v>5</v>
      </c>
      <c r="C6" s="123" t="s">
        <v>5</v>
      </c>
      <c r="D6" s="121" t="s">
        <v>5</v>
      </c>
      <c r="E6" s="123" t="s">
        <v>5</v>
      </c>
      <c r="F6" s="123" t="s">
        <v>5</v>
      </c>
      <c r="G6" s="123" t="s">
        <v>5</v>
      </c>
      <c r="H6" s="123" t="s">
        <v>5</v>
      </c>
      <c r="I6" s="123" t="s">
        <v>5</v>
      </c>
      <c r="J6" s="123" t="s">
        <v>5</v>
      </c>
      <c r="K6" s="125" t="s">
        <v>5</v>
      </c>
    </row>
    <row r="7" spans="1:11" ht="15" customHeight="1">
      <c r="A7" s="126" t="s">
        <v>5</v>
      </c>
      <c r="B7" s="123" t="s">
        <v>5</v>
      </c>
      <c r="C7" s="123" t="s">
        <v>5</v>
      </c>
      <c r="D7" s="121" t="s">
        <v>5</v>
      </c>
      <c r="E7" s="123" t="s">
        <v>5</v>
      </c>
      <c r="F7" s="123" t="s">
        <v>5</v>
      </c>
      <c r="G7" s="123" t="s">
        <v>5</v>
      </c>
      <c r="H7" s="123" t="s">
        <v>5</v>
      </c>
      <c r="I7" s="123" t="s">
        <v>5</v>
      </c>
      <c r="J7" s="123" t="s">
        <v>5</v>
      </c>
      <c r="K7" s="125" t="s">
        <v>5</v>
      </c>
    </row>
    <row r="8" spans="1:11" ht="21.75" customHeight="1">
      <c r="A8" s="129" t="s">
        <v>70</v>
      </c>
      <c r="B8" s="121" t="s">
        <v>71</v>
      </c>
      <c r="C8" s="12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29" t="s">
        <v>5</v>
      </c>
      <c r="B9" s="121" t="s">
        <v>5</v>
      </c>
      <c r="C9" s="121" t="s">
        <v>5</v>
      </c>
      <c r="D9" s="4" t="s">
        <v>78</v>
      </c>
      <c r="E9" s="5">
        <f>F9+G9+H9+I9+J9+K9</f>
        <v>1005.8</v>
      </c>
      <c r="F9" s="5">
        <f aca="true" t="shared" si="0" ref="F9:K9">SUM(F10:F20)</f>
        <v>1005.8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9">
        <v>2120104</v>
      </c>
      <c r="B10" s="120"/>
      <c r="C10" s="120"/>
      <c r="D10" s="7" t="s">
        <v>193</v>
      </c>
      <c r="E10" s="5">
        <f>F10+G10+H10+I10+J10+K10</f>
        <v>4</v>
      </c>
      <c r="F10" s="5">
        <v>4</v>
      </c>
      <c r="G10" s="5"/>
      <c r="H10" s="5"/>
      <c r="I10" s="5"/>
      <c r="J10" s="5"/>
      <c r="K10" s="26"/>
    </row>
    <row r="11" spans="1:11" ht="51" customHeight="1">
      <c r="A11" s="119">
        <v>2120199</v>
      </c>
      <c r="B11" s="120"/>
      <c r="C11" s="120"/>
      <c r="D11" s="88" t="s">
        <v>194</v>
      </c>
      <c r="E11" s="5">
        <f>F11+G11+H11+I11+J11+K11</f>
        <v>803.8</v>
      </c>
      <c r="F11" s="5">
        <v>803.8</v>
      </c>
      <c r="G11" s="5"/>
      <c r="H11" s="5"/>
      <c r="I11" s="5"/>
      <c r="J11" s="5"/>
      <c r="K11" s="26"/>
    </row>
    <row r="12" spans="1:11" ht="51" customHeight="1">
      <c r="A12" s="119">
        <v>2129999</v>
      </c>
      <c r="B12" s="120"/>
      <c r="C12" s="120"/>
      <c r="D12" s="7" t="s">
        <v>195</v>
      </c>
      <c r="E12" s="5">
        <f>F12+G12+H12+I12+J12+K12</f>
        <v>198</v>
      </c>
      <c r="F12" s="5">
        <v>198</v>
      </c>
      <c r="G12" s="5"/>
      <c r="H12" s="5"/>
      <c r="I12" s="5"/>
      <c r="J12" s="5"/>
      <c r="K12" s="26"/>
    </row>
    <row r="13" spans="1:11" ht="21.75" customHeight="1">
      <c r="A13" s="119"/>
      <c r="B13" s="120"/>
      <c r="C13" s="120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9"/>
      <c r="B14" s="120"/>
      <c r="C14" s="120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9"/>
      <c r="B15" s="120"/>
      <c r="C15" s="120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9"/>
      <c r="B16" s="120"/>
      <c r="C16" s="120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9"/>
      <c r="B17" s="120"/>
      <c r="C17" s="120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9"/>
      <c r="B18" s="120"/>
      <c r="C18" s="120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9"/>
      <c r="B19" s="120"/>
      <c r="C19" s="120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27"/>
      <c r="B20" s="128"/>
      <c r="C20" s="128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0" sqref="E10:G12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7" width="10.7109375" style="0" customWidth="1"/>
    <col min="8" max="8" width="9.140625" style="0" customWidth="1"/>
    <col min="9" max="9" width="8.57421875" style="0" customWidth="1"/>
    <col min="10" max="10" width="8.8515625" style="0" customWidth="1"/>
    <col min="11" max="11" width="9.7109375" style="0" bestFit="1" customWidth="1"/>
  </cols>
  <sheetData>
    <row r="1" spans="1:10" ht="27">
      <c r="A1" s="116" t="s">
        <v>79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7" t="s">
        <v>7</v>
      </c>
      <c r="B4" s="118" t="s">
        <v>5</v>
      </c>
      <c r="C4" s="118" t="s">
        <v>5</v>
      </c>
      <c r="D4" s="118" t="s">
        <v>5</v>
      </c>
      <c r="E4" s="122" t="s">
        <v>45</v>
      </c>
      <c r="F4" s="122" t="s">
        <v>82</v>
      </c>
      <c r="G4" s="122" t="s">
        <v>83</v>
      </c>
      <c r="H4" s="122" t="s">
        <v>84</v>
      </c>
      <c r="I4" s="122" t="s">
        <v>85</v>
      </c>
      <c r="J4" s="124" t="s">
        <v>86</v>
      </c>
    </row>
    <row r="5" spans="1:10" ht="15" customHeight="1">
      <c r="A5" s="126" t="s">
        <v>67</v>
      </c>
      <c r="B5" s="123" t="s">
        <v>5</v>
      </c>
      <c r="C5" s="123" t="s">
        <v>5</v>
      </c>
      <c r="D5" s="121" t="s">
        <v>68</v>
      </c>
      <c r="E5" s="123" t="s">
        <v>5</v>
      </c>
      <c r="F5" s="123" t="s">
        <v>5</v>
      </c>
      <c r="G5" s="123" t="s">
        <v>5</v>
      </c>
      <c r="H5" s="123" t="s">
        <v>5</v>
      </c>
      <c r="I5" s="123" t="s">
        <v>5</v>
      </c>
      <c r="J5" s="125" t="s">
        <v>5</v>
      </c>
    </row>
    <row r="6" spans="1:10" ht="15" customHeight="1">
      <c r="A6" s="126" t="s">
        <v>5</v>
      </c>
      <c r="B6" s="123" t="s">
        <v>5</v>
      </c>
      <c r="C6" s="123" t="s">
        <v>5</v>
      </c>
      <c r="D6" s="121" t="s">
        <v>5</v>
      </c>
      <c r="E6" s="123" t="s">
        <v>5</v>
      </c>
      <c r="F6" s="123" t="s">
        <v>5</v>
      </c>
      <c r="G6" s="123" t="s">
        <v>5</v>
      </c>
      <c r="H6" s="123" t="s">
        <v>5</v>
      </c>
      <c r="I6" s="123" t="s">
        <v>5</v>
      </c>
      <c r="J6" s="125" t="s">
        <v>5</v>
      </c>
    </row>
    <row r="7" spans="1:10" ht="15" customHeight="1">
      <c r="A7" s="126" t="s">
        <v>5</v>
      </c>
      <c r="B7" s="123" t="s">
        <v>5</v>
      </c>
      <c r="C7" s="123" t="s">
        <v>5</v>
      </c>
      <c r="D7" s="121" t="s">
        <v>5</v>
      </c>
      <c r="E7" s="123" t="s">
        <v>5</v>
      </c>
      <c r="F7" s="123" t="s">
        <v>5</v>
      </c>
      <c r="G7" s="123" t="s">
        <v>5</v>
      </c>
      <c r="H7" s="123" t="s">
        <v>5</v>
      </c>
      <c r="I7" s="123" t="s">
        <v>5</v>
      </c>
      <c r="J7" s="125" t="s">
        <v>5</v>
      </c>
    </row>
    <row r="8" spans="1:10" ht="15" customHeight="1">
      <c r="A8" s="129" t="s">
        <v>70</v>
      </c>
      <c r="B8" s="121" t="s">
        <v>71</v>
      </c>
      <c r="C8" s="121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29" t="s">
        <v>5</v>
      </c>
      <c r="B9" s="121" t="s">
        <v>5</v>
      </c>
      <c r="C9" s="121" t="s">
        <v>5</v>
      </c>
      <c r="D9" s="4" t="s">
        <v>78</v>
      </c>
      <c r="E9" s="5">
        <f>SUM(F9:J9)</f>
        <v>1079.5</v>
      </c>
      <c r="F9" s="5">
        <f>SUM(F10:F17)</f>
        <v>881.5</v>
      </c>
      <c r="G9" s="5">
        <f>SUM(G10:G17)</f>
        <v>198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9">
        <v>2120104</v>
      </c>
      <c r="B10" s="120"/>
      <c r="C10" s="120"/>
      <c r="D10" s="7" t="s">
        <v>193</v>
      </c>
      <c r="E10" s="5">
        <f>SUM(F10:J10)</f>
        <v>4</v>
      </c>
      <c r="F10" s="5">
        <v>4</v>
      </c>
      <c r="G10" s="5"/>
      <c r="H10" s="5"/>
      <c r="I10" s="5"/>
      <c r="J10" s="26"/>
    </row>
    <row r="11" spans="1:10" ht="45" customHeight="1">
      <c r="A11" s="119">
        <v>2120199</v>
      </c>
      <c r="B11" s="120"/>
      <c r="C11" s="120"/>
      <c r="D11" s="88" t="s">
        <v>194</v>
      </c>
      <c r="E11" s="5">
        <f>SUM(F11:J11)</f>
        <v>877.5</v>
      </c>
      <c r="F11" s="5">
        <v>877.5</v>
      </c>
      <c r="G11" s="5"/>
      <c r="H11" s="5"/>
      <c r="I11" s="5"/>
      <c r="J11" s="26"/>
    </row>
    <row r="12" spans="1:10" ht="45" customHeight="1">
      <c r="A12" s="119">
        <v>2129999</v>
      </c>
      <c r="B12" s="120"/>
      <c r="C12" s="120"/>
      <c r="D12" s="7" t="s">
        <v>195</v>
      </c>
      <c r="E12" s="5">
        <f>SUM(F12:J12)</f>
        <v>198</v>
      </c>
      <c r="F12" s="5"/>
      <c r="G12" s="5">
        <v>198</v>
      </c>
      <c r="H12" s="5"/>
      <c r="I12" s="5"/>
      <c r="J12" s="26"/>
    </row>
    <row r="13" spans="1:10" ht="24.75" customHeight="1">
      <c r="A13" s="119"/>
      <c r="B13" s="120"/>
      <c r="C13" s="120"/>
      <c r="D13" s="7"/>
      <c r="E13" s="5"/>
      <c r="F13" s="5"/>
      <c r="G13" s="5"/>
      <c r="H13" s="5"/>
      <c r="I13" s="5"/>
      <c r="J13" s="26"/>
    </row>
    <row r="14" spans="1:10" ht="24.75" customHeight="1">
      <c r="A14" s="119"/>
      <c r="B14" s="120"/>
      <c r="C14" s="120"/>
      <c r="D14" s="7"/>
      <c r="E14" s="5"/>
      <c r="F14" s="5"/>
      <c r="G14" s="5"/>
      <c r="H14" s="5"/>
      <c r="I14" s="5"/>
      <c r="J14" s="26"/>
    </row>
    <row r="15" spans="1:10" ht="24.75" customHeight="1">
      <c r="A15" s="119"/>
      <c r="B15" s="120"/>
      <c r="C15" s="120"/>
      <c r="D15" s="7"/>
      <c r="E15" s="5"/>
      <c r="F15" s="5"/>
      <c r="G15" s="5"/>
      <c r="H15" s="5"/>
      <c r="I15" s="5"/>
      <c r="J15" s="26"/>
    </row>
    <row r="16" spans="1:10" ht="24.75" customHeight="1">
      <c r="A16" s="119"/>
      <c r="B16" s="120"/>
      <c r="C16" s="120"/>
      <c r="D16" s="7"/>
      <c r="E16" s="5"/>
      <c r="F16" s="5"/>
      <c r="G16" s="5"/>
      <c r="H16" s="5"/>
      <c r="I16" s="5"/>
      <c r="J16" s="26"/>
    </row>
    <row r="17" spans="1:10" ht="24.75" customHeight="1">
      <c r="A17" s="127"/>
      <c r="B17" s="128"/>
      <c r="C17" s="128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5">
      <selection activeCell="G21" sqref="G21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30" t="s">
        <v>87</v>
      </c>
      <c r="B1" s="130"/>
      <c r="C1" s="130"/>
      <c r="D1" s="130"/>
      <c r="E1" s="130"/>
      <c r="F1" s="130"/>
      <c r="G1" s="130"/>
      <c r="H1" s="130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1005.8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/>
      <c r="G15" s="5"/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>
        <v>1079.5</v>
      </c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1005.8</v>
      </c>
      <c r="D31" s="22" t="s">
        <v>45</v>
      </c>
      <c r="E31" s="20" t="s">
        <v>139</v>
      </c>
      <c r="F31" s="5">
        <f>SUM(F8:F30)</f>
        <v>0</v>
      </c>
      <c r="G31" s="5">
        <f>SUM(G8:G30)</f>
        <v>1079.5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73.7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>
        <v>73.7</v>
      </c>
      <c r="D34" s="23" t="s">
        <v>147</v>
      </c>
      <c r="E34" s="20" t="s">
        <v>148</v>
      </c>
      <c r="F34" s="5"/>
      <c r="G34" s="5"/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1079.5</v>
      </c>
      <c r="D37" s="74" t="s">
        <v>57</v>
      </c>
      <c r="E37" s="72" t="s">
        <v>155</v>
      </c>
      <c r="F37" s="73">
        <f>F31+F33</f>
        <v>0</v>
      </c>
      <c r="G37" s="73">
        <f>G31+G33</f>
        <v>1079.5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7" sqref="D1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34" t="s">
        <v>156</v>
      </c>
      <c r="B1" s="134"/>
      <c r="C1" s="134"/>
      <c r="D1" s="134"/>
      <c r="E1" s="134"/>
      <c r="F1" s="134"/>
      <c r="G1" s="134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35" t="s">
        <v>7</v>
      </c>
      <c r="B4" s="122" t="s">
        <v>5</v>
      </c>
      <c r="C4" s="122" t="s">
        <v>5</v>
      </c>
      <c r="D4" s="122" t="s">
        <v>5</v>
      </c>
      <c r="E4" s="136" t="s">
        <v>45</v>
      </c>
      <c r="F4" s="131" t="s">
        <v>82</v>
      </c>
      <c r="G4" s="131" t="s">
        <v>83</v>
      </c>
    </row>
    <row r="5" spans="1:7" ht="15" customHeight="1">
      <c r="A5" s="126" t="s">
        <v>67</v>
      </c>
      <c r="B5" s="123" t="s">
        <v>5</v>
      </c>
      <c r="C5" s="123" t="s">
        <v>5</v>
      </c>
      <c r="D5" s="123" t="s">
        <v>68</v>
      </c>
      <c r="E5" s="132"/>
      <c r="F5" s="132"/>
      <c r="G5" s="132"/>
    </row>
    <row r="6" spans="1:7" ht="13.5" customHeight="1">
      <c r="A6" s="126" t="s">
        <v>5</v>
      </c>
      <c r="B6" s="123" t="s">
        <v>5</v>
      </c>
      <c r="C6" s="123" t="s">
        <v>5</v>
      </c>
      <c r="D6" s="123" t="s">
        <v>5</v>
      </c>
      <c r="E6" s="132"/>
      <c r="F6" s="132"/>
      <c r="G6" s="132"/>
    </row>
    <row r="7" spans="1:7" ht="30.75" customHeight="1">
      <c r="A7" s="126" t="s">
        <v>5</v>
      </c>
      <c r="B7" s="123" t="s">
        <v>5</v>
      </c>
      <c r="C7" s="123" t="s">
        <v>5</v>
      </c>
      <c r="D7" s="123" t="s">
        <v>5</v>
      </c>
      <c r="E7" s="133"/>
      <c r="F7" s="133"/>
      <c r="G7" s="133"/>
    </row>
    <row r="8" spans="1:7" ht="18.75" customHeight="1">
      <c r="A8" s="126" t="s">
        <v>70</v>
      </c>
      <c r="B8" s="123" t="s">
        <v>71</v>
      </c>
      <c r="C8" s="123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26" t="s">
        <v>5</v>
      </c>
      <c r="B9" s="123" t="s">
        <v>5</v>
      </c>
      <c r="C9" s="123" t="s">
        <v>5</v>
      </c>
      <c r="D9" s="3" t="s">
        <v>78</v>
      </c>
      <c r="E9" s="5">
        <f>F9+G9</f>
        <v>1079.5</v>
      </c>
      <c r="F9" s="5">
        <f>SUM(F10:F20)</f>
        <v>881.5</v>
      </c>
      <c r="G9" s="5">
        <f>SUM(G10:G20)</f>
        <v>198</v>
      </c>
    </row>
    <row r="10" spans="1:7" ht="40.5" customHeight="1">
      <c r="A10" s="119">
        <v>2120104</v>
      </c>
      <c r="B10" s="120"/>
      <c r="C10" s="120"/>
      <c r="D10" s="7" t="s">
        <v>193</v>
      </c>
      <c r="E10" s="5">
        <f>SUM(F10:J10)</f>
        <v>4</v>
      </c>
      <c r="F10" s="5">
        <v>4</v>
      </c>
      <c r="G10" s="5"/>
    </row>
    <row r="11" spans="1:7" ht="40.5" customHeight="1">
      <c r="A11" s="119">
        <v>2120199</v>
      </c>
      <c r="B11" s="120"/>
      <c r="C11" s="120"/>
      <c r="D11" s="88" t="s">
        <v>194</v>
      </c>
      <c r="E11" s="5">
        <f>SUM(F11:J11)</f>
        <v>877.5</v>
      </c>
      <c r="F11" s="5">
        <v>877.5</v>
      </c>
      <c r="G11" s="5"/>
    </row>
    <row r="12" spans="1:7" ht="40.5" customHeight="1">
      <c r="A12" s="119">
        <v>2129999</v>
      </c>
      <c r="B12" s="120"/>
      <c r="C12" s="120"/>
      <c r="D12" s="7" t="s">
        <v>195</v>
      </c>
      <c r="E12" s="5">
        <f>SUM(F12:J12)</f>
        <v>198</v>
      </c>
      <c r="F12" s="5"/>
      <c r="G12" s="5">
        <v>198</v>
      </c>
    </row>
    <row r="13" spans="1:7" ht="24.75" customHeight="1">
      <c r="A13" s="119"/>
      <c r="B13" s="120"/>
      <c r="C13" s="120"/>
      <c r="D13" s="7"/>
      <c r="E13" s="5"/>
      <c r="F13" s="5"/>
      <c r="G13" s="5"/>
    </row>
    <row r="14" spans="1:7" ht="24.75" customHeight="1">
      <c r="A14" s="119"/>
      <c r="B14" s="120"/>
      <c r="C14" s="120"/>
      <c r="D14" s="7"/>
      <c r="E14" s="5"/>
      <c r="F14" s="5"/>
      <c r="G14" s="5"/>
    </row>
    <row r="15" spans="1:7" ht="24.75" customHeight="1">
      <c r="A15" s="119"/>
      <c r="B15" s="120"/>
      <c r="C15" s="120"/>
      <c r="D15" s="7"/>
      <c r="E15" s="5"/>
      <c r="F15" s="5"/>
      <c r="G15" s="5"/>
    </row>
    <row r="16" spans="1:7" ht="24.75" customHeight="1">
      <c r="A16" s="119"/>
      <c r="B16" s="120"/>
      <c r="C16" s="120"/>
      <c r="D16" s="7"/>
      <c r="E16" s="5"/>
      <c r="F16" s="5"/>
      <c r="G16" s="5"/>
    </row>
    <row r="17" spans="1:7" ht="24.75" customHeight="1">
      <c r="A17" s="119"/>
      <c r="B17" s="120"/>
      <c r="C17" s="120"/>
      <c r="D17" s="7"/>
      <c r="E17" s="5"/>
      <c r="F17" s="5"/>
      <c r="G17" s="5"/>
    </row>
    <row r="18" spans="1:7" ht="24.75" customHeight="1">
      <c r="A18" s="119"/>
      <c r="B18" s="120"/>
      <c r="C18" s="120"/>
      <c r="D18" s="7"/>
      <c r="E18" s="5"/>
      <c r="F18" s="5"/>
      <c r="G18" s="5"/>
    </row>
    <row r="19" spans="1:7" ht="24.75" customHeight="1">
      <c r="A19" s="119"/>
      <c r="B19" s="120"/>
      <c r="C19" s="120"/>
      <c r="D19" s="7"/>
      <c r="E19" s="5"/>
      <c r="F19" s="5"/>
      <c r="G19" s="5"/>
    </row>
    <row r="20" spans="1:7" ht="24.75" customHeight="1">
      <c r="A20" s="127"/>
      <c r="B20" s="128"/>
      <c r="C20" s="128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20:C20"/>
    <mergeCell ref="A18:C18"/>
    <mergeCell ref="A19:C19"/>
    <mergeCell ref="A16:C16"/>
    <mergeCell ref="A17:C17"/>
    <mergeCell ref="A15:C15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2" sqref="F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6" width="16.00390625" style="0" customWidth="1"/>
    <col min="7" max="7" width="15.140625" style="0" customWidth="1"/>
    <col min="8" max="8" width="9.7109375" style="0" bestFit="1" customWidth="1"/>
  </cols>
  <sheetData>
    <row r="1" spans="1:7" ht="27">
      <c r="A1" s="116" t="s">
        <v>160</v>
      </c>
      <c r="B1" s="116"/>
      <c r="C1" s="116"/>
      <c r="D1" s="116"/>
      <c r="E1" s="116"/>
      <c r="F1" s="116"/>
      <c r="G1" s="116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35" t="s">
        <v>7</v>
      </c>
      <c r="B4" s="122"/>
      <c r="C4" s="122" t="s">
        <v>5</v>
      </c>
      <c r="D4" s="122" t="s">
        <v>5</v>
      </c>
      <c r="E4" s="136" t="s">
        <v>45</v>
      </c>
      <c r="F4" s="131" t="s">
        <v>162</v>
      </c>
      <c r="G4" s="131" t="s">
        <v>163</v>
      </c>
    </row>
    <row r="5" spans="1:7" ht="15" customHeight="1">
      <c r="A5" s="126" t="s">
        <v>67</v>
      </c>
      <c r="B5" s="123"/>
      <c r="C5" s="123"/>
      <c r="D5" s="123" t="s">
        <v>68</v>
      </c>
      <c r="E5" s="132"/>
      <c r="F5" s="132"/>
      <c r="G5" s="132"/>
    </row>
    <row r="6" spans="1:7" ht="13.5" customHeight="1">
      <c r="A6" s="126"/>
      <c r="B6" s="123" t="s">
        <v>5</v>
      </c>
      <c r="C6" s="123" t="s">
        <v>5</v>
      </c>
      <c r="D6" s="123" t="s">
        <v>5</v>
      </c>
      <c r="E6" s="132"/>
      <c r="F6" s="132"/>
      <c r="G6" s="132"/>
    </row>
    <row r="7" spans="1:7" ht="30.75" customHeight="1">
      <c r="A7" s="126"/>
      <c r="B7" s="123" t="s">
        <v>5</v>
      </c>
      <c r="C7" s="123" t="s">
        <v>5</v>
      </c>
      <c r="D7" s="123" t="s">
        <v>5</v>
      </c>
      <c r="E7" s="133"/>
      <c r="F7" s="133"/>
      <c r="G7" s="133"/>
    </row>
    <row r="8" spans="1:7" ht="19.5" customHeight="1">
      <c r="A8" s="126" t="s">
        <v>70</v>
      </c>
      <c r="B8" s="123" t="s">
        <v>71</v>
      </c>
      <c r="C8" s="123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26"/>
      <c r="B9" s="123" t="s">
        <v>5</v>
      </c>
      <c r="C9" s="123" t="s">
        <v>5</v>
      </c>
      <c r="D9" s="3" t="s">
        <v>78</v>
      </c>
      <c r="E9" s="5">
        <f>F9+G9</f>
        <v>881.5</v>
      </c>
      <c r="F9" s="5">
        <f>SUM(F10:F20)</f>
        <v>671.7</v>
      </c>
      <c r="G9" s="5">
        <f>SUM(G10:G20)</f>
        <v>209.8</v>
      </c>
    </row>
    <row r="10" spans="1:7" ht="40.5" customHeight="1">
      <c r="A10" s="119">
        <v>2120104</v>
      </c>
      <c r="B10" s="120"/>
      <c r="C10" s="120"/>
      <c r="D10" s="7" t="s">
        <v>193</v>
      </c>
      <c r="E10" s="5">
        <f>SUM(F10:J10)</f>
        <v>4</v>
      </c>
      <c r="F10" s="5">
        <v>4</v>
      </c>
      <c r="G10" s="5"/>
    </row>
    <row r="11" spans="1:7" ht="40.5" customHeight="1">
      <c r="A11" s="119">
        <v>2120199</v>
      </c>
      <c r="B11" s="120"/>
      <c r="C11" s="120"/>
      <c r="D11" s="88" t="s">
        <v>194</v>
      </c>
      <c r="E11" s="5">
        <f>SUM(F11:J11)</f>
        <v>877.5</v>
      </c>
      <c r="F11" s="5">
        <v>667.7</v>
      </c>
      <c r="G11" s="5">
        <v>209.8</v>
      </c>
    </row>
    <row r="12" spans="1:7" ht="40.5" customHeight="1">
      <c r="A12" s="119"/>
      <c r="B12" s="120"/>
      <c r="C12" s="120"/>
      <c r="D12" s="7"/>
      <c r="E12" s="5"/>
      <c r="F12" s="5"/>
      <c r="G12" s="5"/>
    </row>
    <row r="13" spans="1:7" ht="24.75" customHeight="1">
      <c r="A13" s="119"/>
      <c r="B13" s="120"/>
      <c r="C13" s="120"/>
      <c r="D13" s="7"/>
      <c r="E13" s="5"/>
      <c r="F13" s="5"/>
      <c r="G13" s="5"/>
    </row>
    <row r="14" spans="1:7" ht="24.75" customHeight="1">
      <c r="A14" s="119"/>
      <c r="B14" s="120"/>
      <c r="C14" s="120"/>
      <c r="D14" s="7"/>
      <c r="E14" s="5"/>
      <c r="F14" s="5"/>
      <c r="G14" s="5"/>
    </row>
    <row r="15" spans="1:7" ht="24.75" customHeight="1">
      <c r="A15" s="119"/>
      <c r="B15" s="120"/>
      <c r="C15" s="120"/>
      <c r="D15" s="7"/>
      <c r="E15" s="5"/>
      <c r="F15" s="5"/>
      <c r="G15" s="5"/>
    </row>
    <row r="16" spans="1:7" ht="24.75" customHeight="1">
      <c r="A16" s="119"/>
      <c r="B16" s="120"/>
      <c r="C16" s="120"/>
      <c r="D16" s="7"/>
      <c r="E16" s="5"/>
      <c r="F16" s="5"/>
      <c r="G16" s="5"/>
    </row>
    <row r="17" spans="1:7" ht="24.75" customHeight="1">
      <c r="A17" s="119"/>
      <c r="B17" s="120"/>
      <c r="C17" s="120"/>
      <c r="D17" s="7"/>
      <c r="E17" s="5"/>
      <c r="F17" s="5"/>
      <c r="G17" s="5"/>
    </row>
    <row r="18" spans="1:7" ht="24.75" customHeight="1">
      <c r="A18" s="119"/>
      <c r="B18" s="120"/>
      <c r="C18" s="120"/>
      <c r="D18" s="7"/>
      <c r="E18" s="5"/>
      <c r="F18" s="5"/>
      <c r="G18" s="5"/>
    </row>
    <row r="19" spans="1:7" ht="24.75" customHeight="1">
      <c r="A19" s="119"/>
      <c r="B19" s="120"/>
      <c r="C19" s="120"/>
      <c r="D19" s="7"/>
      <c r="E19" s="5"/>
      <c r="F19" s="5"/>
      <c r="G19" s="5"/>
    </row>
    <row r="20" spans="1:7" ht="24.75" customHeight="1">
      <c r="A20" s="127"/>
      <c r="B20" s="128"/>
      <c r="C20" s="128"/>
      <c r="D20" s="8"/>
      <c r="E20" s="14"/>
      <c r="F20" s="14"/>
      <c r="G20" s="14"/>
    </row>
  </sheetData>
  <sheetProtection/>
  <mergeCells count="21"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12:C12"/>
    <mergeCell ref="A14:C14"/>
    <mergeCell ref="A20:C20"/>
    <mergeCell ref="A18:C18"/>
    <mergeCell ref="A19:C19"/>
    <mergeCell ref="A16:C16"/>
    <mergeCell ref="A17:C17"/>
    <mergeCell ref="A15:C15"/>
    <mergeCell ref="A13:C1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3">
      <selection activeCell="D1" sqref="D1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3.140625" style="0" customWidth="1"/>
    <col min="4" max="4" width="9.7109375" style="0" bestFit="1" customWidth="1"/>
  </cols>
  <sheetData>
    <row r="1" spans="1:3" ht="27">
      <c r="A1" s="116" t="s">
        <v>164</v>
      </c>
      <c r="B1" s="116"/>
      <c r="C1" s="116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112" t="s">
        <v>8</v>
      </c>
      <c r="C4" s="42" t="s">
        <v>167</v>
      </c>
    </row>
    <row r="5" spans="1:3" ht="24.75" customHeight="1">
      <c r="A5" s="77" t="s">
        <v>168</v>
      </c>
      <c r="B5" s="121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74.68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54.6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54.6</v>
      </c>
    </row>
    <row r="12" spans="1:3" ht="24.75" customHeight="1">
      <c r="A12" s="78" t="s">
        <v>175</v>
      </c>
      <c r="B12" s="4" t="s">
        <v>77</v>
      </c>
      <c r="C12" s="68">
        <v>20.08</v>
      </c>
    </row>
    <row r="13" spans="1:3" ht="24.75" customHeight="1">
      <c r="A13" s="78" t="s">
        <v>176</v>
      </c>
      <c r="B13" s="4" t="s">
        <v>109</v>
      </c>
      <c r="C13" s="68">
        <v>20.08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15</v>
      </c>
    </row>
    <row r="20" spans="1:3" ht="24.75" customHeight="1">
      <c r="A20" s="78" t="s">
        <v>183</v>
      </c>
      <c r="B20" s="4" t="s">
        <v>120</v>
      </c>
      <c r="C20" s="80">
        <v>65</v>
      </c>
    </row>
    <row r="21" spans="1:3" ht="24.75" customHeight="1">
      <c r="A21" s="78" t="s">
        <v>184</v>
      </c>
      <c r="B21" s="4" t="s">
        <v>122</v>
      </c>
      <c r="C21" s="80">
        <v>620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16" t="s">
        <v>187</v>
      </c>
      <c r="B1" s="116"/>
      <c r="C1" s="116"/>
      <c r="D1" s="116"/>
      <c r="E1" s="116"/>
      <c r="F1" s="116"/>
      <c r="G1" s="116"/>
      <c r="H1" s="116"/>
      <c r="I1" s="116"/>
      <c r="J1" s="116"/>
    </row>
    <row r="2" ht="15">
      <c r="J2" s="9" t="s">
        <v>188</v>
      </c>
    </row>
    <row r="3" spans="1:10" ht="15">
      <c r="A3" s="1" t="s">
        <v>2</v>
      </c>
      <c r="G3" s="2" t="s">
        <v>158</v>
      </c>
      <c r="J3" s="9" t="s">
        <v>3</v>
      </c>
    </row>
    <row r="4" spans="1:10" ht="28.5" customHeight="1">
      <c r="A4" s="137" t="s">
        <v>7</v>
      </c>
      <c r="B4" s="105"/>
      <c r="C4" s="105" t="s">
        <v>5</v>
      </c>
      <c r="D4" s="105" t="s">
        <v>5</v>
      </c>
      <c r="E4" s="90" t="s">
        <v>189</v>
      </c>
      <c r="F4" s="90" t="s">
        <v>190</v>
      </c>
      <c r="G4" s="105" t="s">
        <v>191</v>
      </c>
      <c r="H4" s="105"/>
      <c r="I4" s="105" t="s">
        <v>5</v>
      </c>
      <c r="J4" s="94" t="s">
        <v>192</v>
      </c>
    </row>
    <row r="5" spans="1:10" ht="12.75">
      <c r="A5" s="93" t="s">
        <v>67</v>
      </c>
      <c r="B5" s="123"/>
      <c r="C5" s="123"/>
      <c r="D5" s="123" t="s">
        <v>68</v>
      </c>
      <c r="E5" s="132"/>
      <c r="F5" s="132"/>
      <c r="G5" s="123" t="s">
        <v>78</v>
      </c>
      <c r="H5" s="131" t="s">
        <v>82</v>
      </c>
      <c r="I5" s="131" t="s">
        <v>83</v>
      </c>
      <c r="J5" s="138"/>
    </row>
    <row r="6" spans="1:10" ht="12.75">
      <c r="A6" s="93"/>
      <c r="B6" s="123" t="s">
        <v>5</v>
      </c>
      <c r="C6" s="123" t="s">
        <v>5</v>
      </c>
      <c r="D6" s="123" t="s">
        <v>5</v>
      </c>
      <c r="E6" s="132"/>
      <c r="F6" s="132"/>
      <c r="G6" s="123"/>
      <c r="H6" s="132"/>
      <c r="I6" s="132"/>
      <c r="J6" s="138"/>
    </row>
    <row r="7" spans="1:10" ht="18" customHeight="1">
      <c r="A7" s="93"/>
      <c r="B7" s="123" t="s">
        <v>5</v>
      </c>
      <c r="C7" s="123" t="s">
        <v>5</v>
      </c>
      <c r="D7" s="123" t="s">
        <v>5</v>
      </c>
      <c r="E7" s="133"/>
      <c r="F7" s="133"/>
      <c r="G7" s="123" t="s">
        <v>5</v>
      </c>
      <c r="H7" s="133"/>
      <c r="I7" s="133"/>
      <c r="J7" s="139"/>
    </row>
    <row r="8" spans="1:10" ht="18" customHeight="1">
      <c r="A8" s="93" t="s">
        <v>70</v>
      </c>
      <c r="B8" s="123" t="s">
        <v>71</v>
      </c>
      <c r="C8" s="123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93"/>
      <c r="B9" s="123" t="s">
        <v>5</v>
      </c>
      <c r="C9" s="123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89"/>
      <c r="B10" s="120"/>
      <c r="C10" s="120"/>
      <c r="D10" s="7"/>
      <c r="E10" s="5"/>
      <c r="F10" s="5"/>
      <c r="G10" s="5"/>
      <c r="H10" s="6"/>
      <c r="I10" s="5"/>
      <c r="J10" s="70"/>
    </row>
    <row r="11" spans="1:10" ht="30" customHeight="1">
      <c r="A11" s="89"/>
      <c r="B11" s="120"/>
      <c r="C11" s="120"/>
      <c r="D11" s="7"/>
      <c r="E11" s="5"/>
      <c r="F11" s="5"/>
      <c r="G11" s="5"/>
      <c r="H11" s="6"/>
      <c r="I11" s="5"/>
      <c r="J11" s="70"/>
    </row>
    <row r="12" spans="1:10" ht="30" customHeight="1">
      <c r="A12" s="89"/>
      <c r="B12" s="120"/>
      <c r="C12" s="120"/>
      <c r="D12" s="7"/>
      <c r="E12" s="5"/>
      <c r="F12" s="5"/>
      <c r="G12" s="5"/>
      <c r="H12" s="6"/>
      <c r="I12" s="5"/>
      <c r="J12" s="70"/>
    </row>
    <row r="13" spans="1:10" ht="30" customHeight="1">
      <c r="A13" s="89"/>
      <c r="B13" s="120"/>
      <c r="C13" s="120"/>
      <c r="D13" s="7"/>
      <c r="E13" s="6"/>
      <c r="F13" s="6"/>
      <c r="G13" s="6"/>
      <c r="H13" s="6"/>
      <c r="I13" s="6"/>
      <c r="J13" s="70"/>
    </row>
    <row r="14" spans="1:10" ht="30" customHeight="1">
      <c r="A14" s="89"/>
      <c r="B14" s="120"/>
      <c r="C14" s="120"/>
      <c r="D14" s="7"/>
      <c r="E14" s="6"/>
      <c r="F14" s="6"/>
      <c r="G14" s="6"/>
      <c r="H14" s="6"/>
      <c r="I14" s="6"/>
      <c r="J14" s="70"/>
    </row>
    <row r="15" spans="1:10" ht="30" customHeight="1">
      <c r="A15" s="89" t="s">
        <v>5</v>
      </c>
      <c r="B15" s="120"/>
      <c r="C15" s="120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89" t="s">
        <v>5</v>
      </c>
      <c r="B16" s="120"/>
      <c r="C16" s="120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>
      <c r="A17" s="91" t="s">
        <v>5</v>
      </c>
      <c r="B17" s="92"/>
      <c r="C17" s="92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J4:J7"/>
    <mergeCell ref="A5:C7"/>
    <mergeCell ref="A15:C15"/>
    <mergeCell ref="A16:C16"/>
    <mergeCell ref="A17:C17"/>
    <mergeCell ref="A8:A9"/>
    <mergeCell ref="B8:B9"/>
    <mergeCell ref="C8:C9"/>
    <mergeCell ref="A11:C11"/>
    <mergeCell ref="A12:C12"/>
    <mergeCell ref="A13:C13"/>
    <mergeCell ref="A14:C14"/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2016-08-09T07:35:41Z</cp:lastPrinted>
  <dcterms:created xsi:type="dcterms:W3CDTF">2016-04-11T08:07:01Z</dcterms:created>
  <dcterms:modified xsi:type="dcterms:W3CDTF">2016-09-08T07:40:17Z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