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<sst xmlns="http://schemas.openxmlformats.org/spreadsheetml/2006/main" count="61" uniqueCount="48">
  <si>
    <t>附件1：</t>
  </si>
  <si>
    <t>永兴县市场主体发展目标任务（原定）完成情况（截止7.31）</t>
  </si>
  <si>
    <t>2021年实有</t>
  </si>
  <si>
    <t>2022年新注册</t>
  </si>
  <si>
    <t>2022年注销</t>
  </si>
  <si>
    <t>2022年净增</t>
  </si>
  <si>
    <t>2022年初定净增目标</t>
  </si>
  <si>
    <t>企业目标任务完成情况</t>
  </si>
  <si>
    <t>总数</t>
  </si>
  <si>
    <t>个体</t>
  </si>
  <si>
    <t>农专</t>
  </si>
  <si>
    <t>企业</t>
  </si>
  <si>
    <t>完成百分比</t>
  </si>
  <si>
    <t>名次</t>
  </si>
  <si>
    <t>经开区</t>
  </si>
  <si>
    <t>15</t>
  </si>
  <si>
    <t>便江街道</t>
  </si>
  <si>
    <t>17</t>
  </si>
  <si>
    <t>湘阴街道</t>
  </si>
  <si>
    <t>16</t>
  </si>
  <si>
    <t>黄泥镇</t>
  </si>
  <si>
    <t>6</t>
  </si>
  <si>
    <t>柏林镇</t>
  </si>
  <si>
    <t>14</t>
  </si>
  <si>
    <t>太和镇</t>
  </si>
  <si>
    <t>7</t>
  </si>
  <si>
    <t>鲤鱼塘镇</t>
  </si>
  <si>
    <t>11</t>
  </si>
  <si>
    <t>七甲乡</t>
  </si>
  <si>
    <t>5</t>
  </si>
  <si>
    <t>龙形市乡</t>
  </si>
  <si>
    <t>1</t>
  </si>
  <si>
    <t>大布江乡</t>
  </si>
  <si>
    <t>金龟镇</t>
  </si>
  <si>
    <t>4</t>
  </si>
  <si>
    <t>樟树镇</t>
  </si>
  <si>
    <t>9</t>
  </si>
  <si>
    <t>高亭司镇</t>
  </si>
  <si>
    <t>13</t>
  </si>
  <si>
    <t>洋塘乡</t>
  </si>
  <si>
    <t>2</t>
  </si>
  <si>
    <t>马田镇</t>
  </si>
  <si>
    <t>8</t>
  </si>
  <si>
    <t>悦来镇</t>
  </si>
  <si>
    <t>3</t>
  </si>
  <si>
    <t>油麻镇</t>
  </si>
  <si>
    <t>10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</si>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</sst>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b/>
      <sz val="11"/>
      <color theme="1"/>
      <name val="仿宋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b/>
      <sz val="18"/>
      <color theme="1"/>
      <name val="仿宋"/>
      <charset val="134"/>
    </font>
    <font>
      <b/>
      <sz val="9"/>
      <color theme="1"/>
      <name val="仿宋"/>
      <charset val="134"/>
    </font>
    <font>
      <b/>
      <sz val="9"/>
      <color theme="1"/>
      <name val="楷体"/>
      <charset val="134"/>
    </font>
    <font>
      <sz val="9"/>
      <color theme="1"/>
      <name val="宋体"/>
      <charset val="134"/>
      <scheme val="minor"/>
    </font>
    <font>
      <sz val="9"/>
      <color theme="1"/>
      <name val="楷体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2" borderId="4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176" fontId="2" fillId="2" borderId="0" xfId="0" applyNumberFormat="1" applyFont="1" applyFill="1" applyAlignment="1">
      <alignment horizontal="center" vertical="center" wrapText="1"/>
    </xf>
    <xf numFmtId="10" fontId="0" fillId="2" borderId="0" xfId="0" applyNumberForma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0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0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1"/>
  <sheetViews>
    <sheetView tabSelected="1" workbookViewId="0">
      <selection activeCell="B1" sqref="B1:S1"/>
    </sheetView>
  </sheetViews>
  <sheetFormatPr defaultColWidth="8.88888888888889" defaultRowHeight="14.4"/>
  <cols>
    <col min="1" max="1" width="9.55555555555556" style="2" customWidth="1"/>
    <col min="2" max="6" width="6.77777777777778" style="3" customWidth="1"/>
    <col min="7" max="8" width="6.77777777777778" style="4" customWidth="1"/>
    <col min="9" max="15" width="6.77777777777778" style="3" customWidth="1"/>
    <col min="16" max="16" width="8.44444444444444" style="5" customWidth="1"/>
    <col min="17" max="17" width="7.22222222222222" style="5" customWidth="1"/>
    <col min="18" max="18" width="7.66666666666667" style="6" customWidth="1"/>
    <col min="19" max="19" width="7.55555555555556" style="7" customWidth="1"/>
    <col min="20" max="21" width="12.8888888888889" style="8"/>
    <col min="22" max="16384" width="8.88888888888889" style="8"/>
  </cols>
  <sheetData>
    <row r="1" ht="30" customHeight="1" spans="1:19">
      <c r="A1" s="9" t="s">
        <v>0</v>
      </c>
      <c r="B1" s="10" t="s">
        <v>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ht="22" customHeight="1" spans="1:19">
      <c r="A2" s="11"/>
      <c r="B2" s="12" t="s">
        <v>2</v>
      </c>
      <c r="C2" s="12"/>
      <c r="D2" s="12"/>
      <c r="E2" s="12"/>
      <c r="F2" s="12" t="s">
        <v>3</v>
      </c>
      <c r="G2" s="12"/>
      <c r="H2" s="12"/>
      <c r="I2" s="12"/>
      <c r="J2" s="12" t="s">
        <v>4</v>
      </c>
      <c r="K2" s="12"/>
      <c r="L2" s="12"/>
      <c r="M2" s="12"/>
      <c r="N2" s="12" t="s">
        <v>5</v>
      </c>
      <c r="O2" s="12"/>
      <c r="P2" s="14" t="s">
        <v>6</v>
      </c>
      <c r="Q2" s="14"/>
      <c r="R2" s="16" t="s">
        <v>7</v>
      </c>
      <c r="S2" s="17"/>
    </row>
    <row r="3" ht="22" customHeight="1" spans="1:19">
      <c r="A3" s="11"/>
      <c r="B3" s="12" t="s">
        <v>8</v>
      </c>
      <c r="C3" s="12" t="s">
        <v>9</v>
      </c>
      <c r="D3" s="12" t="s">
        <v>10</v>
      </c>
      <c r="E3" s="12" t="s">
        <v>11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8</v>
      </c>
      <c r="O3" s="12" t="s">
        <v>11</v>
      </c>
      <c r="P3" s="14" t="s">
        <v>8</v>
      </c>
      <c r="Q3" s="14" t="s">
        <v>11</v>
      </c>
      <c r="R3" s="18" t="s">
        <v>12</v>
      </c>
      <c r="S3" s="19" t="s">
        <v>13</v>
      </c>
    </row>
    <row r="4" ht="22" customHeight="1" spans="1:19">
      <c r="A4" s="11" t="s">
        <v>14</v>
      </c>
      <c r="B4" s="13">
        <f>SUM(C4:E4)</f>
        <v>420</v>
      </c>
      <c r="C4" s="13">
        <v>0</v>
      </c>
      <c r="D4" s="13">
        <v>0</v>
      </c>
      <c r="E4" s="13">
        <v>420</v>
      </c>
      <c r="F4" s="13">
        <f>SUM(G4:I4)</f>
        <v>93</v>
      </c>
      <c r="G4" s="13">
        <v>0</v>
      </c>
      <c r="H4" s="13">
        <v>0</v>
      </c>
      <c r="I4" s="13">
        <v>93</v>
      </c>
      <c r="J4" s="13">
        <f>SUM(K4:M4)</f>
        <v>23</v>
      </c>
      <c r="K4" s="13">
        <v>0</v>
      </c>
      <c r="L4" s="13">
        <v>0</v>
      </c>
      <c r="M4" s="13">
        <v>23</v>
      </c>
      <c r="N4" s="13">
        <f>SUM(F4-J4)</f>
        <v>70</v>
      </c>
      <c r="O4" s="13">
        <f>SUM(I4-M4)</f>
        <v>70</v>
      </c>
      <c r="P4" s="15">
        <v>84</v>
      </c>
      <c r="Q4" s="15">
        <v>84</v>
      </c>
      <c r="R4" s="20">
        <f>SUM(O4/Q4)</f>
        <v>0.833333333333333</v>
      </c>
      <c r="S4" s="21" t="s">
        <v>15</v>
      </c>
    </row>
    <row r="5" ht="22" customHeight="1" spans="1:19">
      <c r="A5" s="11" t="s">
        <v>16</v>
      </c>
      <c r="B5" s="13">
        <f>SUM(C5:E5)</f>
        <v>14058</v>
      </c>
      <c r="C5" s="13">
        <v>11266</v>
      </c>
      <c r="D5" s="13">
        <v>289</v>
      </c>
      <c r="E5" s="13">
        <v>2503</v>
      </c>
      <c r="F5" s="13">
        <f>SUM(G5:I5)</f>
        <v>2033</v>
      </c>
      <c r="G5" s="13">
        <v>1617</v>
      </c>
      <c r="H5" s="13">
        <v>3</v>
      </c>
      <c r="I5" s="13">
        <v>413</v>
      </c>
      <c r="J5" s="13">
        <f t="shared" ref="J5:J21" si="0">SUM(K5:M5)</f>
        <v>577</v>
      </c>
      <c r="K5" s="13">
        <v>442</v>
      </c>
      <c r="L5" s="13">
        <v>4</v>
      </c>
      <c r="M5" s="13">
        <v>131</v>
      </c>
      <c r="N5" s="13">
        <f t="shared" ref="N5:N20" si="1">SUM(F5-J5)</f>
        <v>1456</v>
      </c>
      <c r="O5" s="13">
        <f t="shared" ref="O5:O20" si="2">SUM(I5-M5)</f>
        <v>282</v>
      </c>
      <c r="P5" s="15">
        <v>2812</v>
      </c>
      <c r="Q5" s="15">
        <v>501</v>
      </c>
      <c r="R5" s="20">
        <f t="shared" ref="R5:R21" si="3">SUM(O5/Q5)</f>
        <v>0.562874251497006</v>
      </c>
      <c r="S5" s="21" t="s">
        <v>17</v>
      </c>
    </row>
    <row r="6" ht="22" customHeight="1" spans="1:19">
      <c r="A6" s="11" t="s">
        <v>18</v>
      </c>
      <c r="B6" s="13">
        <f t="shared" ref="B5:B21" si="4">SUM(C6:E6)</f>
        <v>1053</v>
      </c>
      <c r="C6" s="13">
        <v>876</v>
      </c>
      <c r="D6" s="13">
        <v>46</v>
      </c>
      <c r="E6" s="13">
        <v>131</v>
      </c>
      <c r="F6" s="13">
        <f>SUM(G6:I6)</f>
        <v>228</v>
      </c>
      <c r="G6" s="13">
        <v>203</v>
      </c>
      <c r="H6" s="13">
        <v>2</v>
      </c>
      <c r="I6" s="13">
        <v>23</v>
      </c>
      <c r="J6" s="13">
        <f t="shared" si="0"/>
        <v>29</v>
      </c>
      <c r="K6" s="13">
        <v>22</v>
      </c>
      <c r="L6" s="13">
        <v>1</v>
      </c>
      <c r="M6" s="13">
        <v>6</v>
      </c>
      <c r="N6" s="13">
        <f t="shared" si="1"/>
        <v>199</v>
      </c>
      <c r="O6" s="13">
        <f t="shared" si="2"/>
        <v>17</v>
      </c>
      <c r="P6" s="15">
        <v>211</v>
      </c>
      <c r="Q6" s="15">
        <v>26</v>
      </c>
      <c r="R6" s="20">
        <f t="shared" si="3"/>
        <v>0.653846153846154</v>
      </c>
      <c r="S6" s="21" t="s">
        <v>19</v>
      </c>
    </row>
    <row r="7" ht="22" customHeight="1" spans="1:19">
      <c r="A7" s="11" t="s">
        <v>20</v>
      </c>
      <c r="B7" s="13">
        <f t="shared" si="4"/>
        <v>519</v>
      </c>
      <c r="C7" s="13">
        <v>317</v>
      </c>
      <c r="D7" s="13">
        <v>99</v>
      </c>
      <c r="E7" s="13">
        <v>103</v>
      </c>
      <c r="F7" s="13">
        <f>SUM(G7:I7)</f>
        <v>199</v>
      </c>
      <c r="G7" s="13">
        <v>168</v>
      </c>
      <c r="H7" s="13">
        <v>2</v>
      </c>
      <c r="I7" s="13">
        <v>29</v>
      </c>
      <c r="J7" s="13">
        <f t="shared" si="0"/>
        <v>27</v>
      </c>
      <c r="K7" s="13">
        <v>24</v>
      </c>
      <c r="L7" s="13">
        <v>1</v>
      </c>
      <c r="M7" s="13">
        <v>2</v>
      </c>
      <c r="N7" s="13">
        <f t="shared" si="1"/>
        <v>172</v>
      </c>
      <c r="O7" s="13">
        <f t="shared" si="2"/>
        <v>27</v>
      </c>
      <c r="P7" s="15">
        <v>104</v>
      </c>
      <c r="Q7" s="15">
        <v>21</v>
      </c>
      <c r="R7" s="20">
        <f t="shared" si="3"/>
        <v>1.28571428571429</v>
      </c>
      <c r="S7" s="21" t="s">
        <v>21</v>
      </c>
    </row>
    <row r="8" ht="22" customHeight="1" spans="1:19">
      <c r="A8" s="11" t="s">
        <v>22</v>
      </c>
      <c r="B8" s="13">
        <f t="shared" si="4"/>
        <v>1136</v>
      </c>
      <c r="C8" s="13">
        <v>864</v>
      </c>
      <c r="D8" s="13">
        <v>61</v>
      </c>
      <c r="E8" s="13">
        <v>211</v>
      </c>
      <c r="F8" s="13">
        <f t="shared" ref="F8:F22" si="5">SUM(G8:I8)</f>
        <v>168</v>
      </c>
      <c r="G8" s="13">
        <v>117</v>
      </c>
      <c r="H8" s="13">
        <v>6</v>
      </c>
      <c r="I8" s="13">
        <v>45</v>
      </c>
      <c r="J8" s="13">
        <f t="shared" si="0"/>
        <v>24</v>
      </c>
      <c r="K8" s="13">
        <v>14</v>
      </c>
      <c r="L8" s="13">
        <v>3</v>
      </c>
      <c r="M8" s="13">
        <v>7</v>
      </c>
      <c r="N8" s="13">
        <f t="shared" si="1"/>
        <v>144</v>
      </c>
      <c r="O8" s="13">
        <f t="shared" si="2"/>
        <v>38</v>
      </c>
      <c r="P8" s="15">
        <v>227</v>
      </c>
      <c r="Q8" s="15">
        <v>42</v>
      </c>
      <c r="R8" s="20">
        <f t="shared" si="3"/>
        <v>0.904761904761905</v>
      </c>
      <c r="S8" s="21" t="s">
        <v>23</v>
      </c>
    </row>
    <row r="9" ht="22" customHeight="1" spans="1:19">
      <c r="A9" s="11" t="s">
        <v>24</v>
      </c>
      <c r="B9" s="13">
        <f t="shared" si="4"/>
        <v>356</v>
      </c>
      <c r="C9" s="13">
        <v>228</v>
      </c>
      <c r="D9" s="13">
        <v>46</v>
      </c>
      <c r="E9" s="13">
        <v>82</v>
      </c>
      <c r="F9" s="13">
        <f t="shared" si="5"/>
        <v>65</v>
      </c>
      <c r="G9" s="13">
        <v>39</v>
      </c>
      <c r="H9" s="13">
        <v>3</v>
      </c>
      <c r="I9" s="13">
        <v>23</v>
      </c>
      <c r="J9" s="13">
        <f t="shared" si="0"/>
        <v>10</v>
      </c>
      <c r="K9" s="13">
        <v>7</v>
      </c>
      <c r="L9" s="13">
        <v>0</v>
      </c>
      <c r="M9" s="13">
        <v>3</v>
      </c>
      <c r="N9" s="13">
        <f t="shared" si="1"/>
        <v>55</v>
      </c>
      <c r="O9" s="13">
        <f t="shared" si="2"/>
        <v>20</v>
      </c>
      <c r="P9" s="15">
        <v>71</v>
      </c>
      <c r="Q9" s="15">
        <v>16</v>
      </c>
      <c r="R9" s="20">
        <f t="shared" si="3"/>
        <v>1.25</v>
      </c>
      <c r="S9" s="21" t="s">
        <v>25</v>
      </c>
    </row>
    <row r="10" ht="22" customHeight="1" spans="1:19">
      <c r="A10" s="11" t="s">
        <v>26</v>
      </c>
      <c r="B10" s="13">
        <f t="shared" si="4"/>
        <v>781</v>
      </c>
      <c r="C10" s="13">
        <v>656</v>
      </c>
      <c r="D10" s="13">
        <v>49</v>
      </c>
      <c r="E10" s="13">
        <v>76</v>
      </c>
      <c r="F10" s="13">
        <f t="shared" si="5"/>
        <v>169</v>
      </c>
      <c r="G10" s="13">
        <v>148</v>
      </c>
      <c r="H10" s="13">
        <v>2</v>
      </c>
      <c r="I10" s="13">
        <v>19</v>
      </c>
      <c r="J10" s="13">
        <f t="shared" si="0"/>
        <v>71</v>
      </c>
      <c r="K10" s="13">
        <v>67</v>
      </c>
      <c r="L10" s="13">
        <v>0</v>
      </c>
      <c r="M10" s="13">
        <v>4</v>
      </c>
      <c r="N10" s="13">
        <f t="shared" si="1"/>
        <v>98</v>
      </c>
      <c r="O10" s="13">
        <f t="shared" si="2"/>
        <v>15</v>
      </c>
      <c r="P10" s="15">
        <v>156</v>
      </c>
      <c r="Q10" s="15">
        <v>15</v>
      </c>
      <c r="R10" s="20">
        <f t="shared" si="3"/>
        <v>1</v>
      </c>
      <c r="S10" s="21" t="s">
        <v>27</v>
      </c>
    </row>
    <row r="11" ht="22" customHeight="1" spans="1:19">
      <c r="A11" s="11" t="s">
        <v>28</v>
      </c>
      <c r="B11" s="13">
        <f t="shared" si="4"/>
        <v>337</v>
      </c>
      <c r="C11" s="13">
        <v>263</v>
      </c>
      <c r="D11" s="13">
        <v>26</v>
      </c>
      <c r="E11" s="13">
        <v>48</v>
      </c>
      <c r="F11" s="13">
        <f t="shared" si="5"/>
        <v>77</v>
      </c>
      <c r="G11" s="13">
        <v>63</v>
      </c>
      <c r="H11" s="13">
        <v>0</v>
      </c>
      <c r="I11" s="13">
        <v>14</v>
      </c>
      <c r="J11" s="13">
        <f t="shared" si="0"/>
        <v>11</v>
      </c>
      <c r="K11" s="13">
        <v>11</v>
      </c>
      <c r="L11" s="13">
        <v>0</v>
      </c>
      <c r="M11" s="13">
        <v>0</v>
      </c>
      <c r="N11" s="13">
        <f t="shared" si="1"/>
        <v>66</v>
      </c>
      <c r="O11" s="13">
        <f t="shared" si="2"/>
        <v>14</v>
      </c>
      <c r="P11" s="15">
        <v>67</v>
      </c>
      <c r="Q11" s="15">
        <v>10</v>
      </c>
      <c r="R11" s="20">
        <f t="shared" si="3"/>
        <v>1.4</v>
      </c>
      <c r="S11" s="21" t="s">
        <v>29</v>
      </c>
    </row>
    <row r="12" ht="22" customHeight="1" spans="1:19">
      <c r="A12" s="11" t="s">
        <v>30</v>
      </c>
      <c r="B12" s="13">
        <f t="shared" si="4"/>
        <v>186</v>
      </c>
      <c r="C12" s="13">
        <v>118</v>
      </c>
      <c r="D12" s="13">
        <v>38</v>
      </c>
      <c r="E12" s="13">
        <v>30</v>
      </c>
      <c r="F12" s="13">
        <f t="shared" si="5"/>
        <v>87</v>
      </c>
      <c r="G12" s="13">
        <v>69</v>
      </c>
      <c r="H12" s="13">
        <v>0</v>
      </c>
      <c r="I12" s="13">
        <v>18</v>
      </c>
      <c r="J12" s="13">
        <f t="shared" si="0"/>
        <v>21</v>
      </c>
      <c r="K12" s="13">
        <v>20</v>
      </c>
      <c r="L12" s="13">
        <v>0</v>
      </c>
      <c r="M12" s="13">
        <v>1</v>
      </c>
      <c r="N12" s="13">
        <f t="shared" si="1"/>
        <v>66</v>
      </c>
      <c r="O12" s="13">
        <f t="shared" si="2"/>
        <v>17</v>
      </c>
      <c r="P12" s="15">
        <v>37</v>
      </c>
      <c r="Q12" s="15">
        <v>6</v>
      </c>
      <c r="R12" s="20">
        <f t="shared" si="3"/>
        <v>2.83333333333333</v>
      </c>
      <c r="S12" s="21" t="s">
        <v>31</v>
      </c>
    </row>
    <row r="13" ht="22" customHeight="1" spans="1:19">
      <c r="A13" s="11" t="s">
        <v>32</v>
      </c>
      <c r="B13" s="13">
        <f t="shared" si="4"/>
        <v>120</v>
      </c>
      <c r="C13" s="13">
        <v>77</v>
      </c>
      <c r="D13" s="13">
        <v>16</v>
      </c>
      <c r="E13" s="13">
        <v>27</v>
      </c>
      <c r="F13" s="13">
        <f t="shared" si="5"/>
        <v>34</v>
      </c>
      <c r="G13" s="13">
        <v>28</v>
      </c>
      <c r="H13" s="13">
        <v>1</v>
      </c>
      <c r="I13" s="13">
        <v>5</v>
      </c>
      <c r="J13" s="13">
        <f t="shared" si="0"/>
        <v>3</v>
      </c>
      <c r="K13" s="13">
        <v>3</v>
      </c>
      <c r="L13" s="13">
        <v>0</v>
      </c>
      <c r="M13" s="13">
        <v>0</v>
      </c>
      <c r="N13" s="13">
        <f t="shared" si="1"/>
        <v>31</v>
      </c>
      <c r="O13" s="13">
        <f t="shared" si="2"/>
        <v>5</v>
      </c>
      <c r="P13" s="15">
        <v>24</v>
      </c>
      <c r="Q13" s="15">
        <v>5</v>
      </c>
      <c r="R13" s="20">
        <f t="shared" si="3"/>
        <v>1</v>
      </c>
      <c r="S13" s="21" t="s">
        <v>27</v>
      </c>
    </row>
    <row r="14" ht="22" customHeight="1" spans="1:19">
      <c r="A14" s="11" t="s">
        <v>33</v>
      </c>
      <c r="B14" s="13">
        <f t="shared" si="4"/>
        <v>663</v>
      </c>
      <c r="C14" s="13">
        <v>502</v>
      </c>
      <c r="D14" s="13">
        <v>76</v>
      </c>
      <c r="E14" s="13">
        <v>85</v>
      </c>
      <c r="F14" s="13">
        <f t="shared" si="5"/>
        <v>148</v>
      </c>
      <c r="G14" s="13">
        <v>114</v>
      </c>
      <c r="H14" s="13">
        <v>4</v>
      </c>
      <c r="I14" s="13">
        <v>30</v>
      </c>
      <c r="J14" s="13">
        <f t="shared" si="0"/>
        <v>11</v>
      </c>
      <c r="K14" s="13">
        <v>9</v>
      </c>
      <c r="L14" s="13">
        <v>1</v>
      </c>
      <c r="M14" s="13">
        <v>1</v>
      </c>
      <c r="N14" s="13">
        <f t="shared" si="1"/>
        <v>137</v>
      </c>
      <c r="O14" s="13">
        <f t="shared" si="2"/>
        <v>29</v>
      </c>
      <c r="P14" s="15">
        <v>133</v>
      </c>
      <c r="Q14" s="15">
        <v>17</v>
      </c>
      <c r="R14" s="20">
        <f t="shared" si="3"/>
        <v>1.70588235294118</v>
      </c>
      <c r="S14" s="21" t="s">
        <v>34</v>
      </c>
    </row>
    <row r="15" ht="22" customHeight="1" spans="1:19">
      <c r="A15" s="11" t="s">
        <v>35</v>
      </c>
      <c r="B15" s="13">
        <f t="shared" si="4"/>
        <v>561</v>
      </c>
      <c r="C15" s="13">
        <v>413</v>
      </c>
      <c r="D15" s="13">
        <v>54</v>
      </c>
      <c r="E15" s="13">
        <v>94</v>
      </c>
      <c r="F15" s="13">
        <f t="shared" si="5"/>
        <v>104</v>
      </c>
      <c r="G15" s="13">
        <v>75</v>
      </c>
      <c r="H15" s="13">
        <v>4</v>
      </c>
      <c r="I15" s="13">
        <v>25</v>
      </c>
      <c r="J15" s="13">
        <f t="shared" si="0"/>
        <v>6</v>
      </c>
      <c r="K15" s="13">
        <v>2</v>
      </c>
      <c r="L15" s="13">
        <v>1</v>
      </c>
      <c r="M15" s="13">
        <v>3</v>
      </c>
      <c r="N15" s="13">
        <f t="shared" si="1"/>
        <v>98</v>
      </c>
      <c r="O15" s="13">
        <f t="shared" si="2"/>
        <v>22</v>
      </c>
      <c r="P15" s="15">
        <v>112</v>
      </c>
      <c r="Q15" s="15">
        <v>19</v>
      </c>
      <c r="R15" s="20">
        <f t="shared" si="3"/>
        <v>1.15789473684211</v>
      </c>
      <c r="S15" s="21" t="s">
        <v>36</v>
      </c>
    </row>
    <row r="16" ht="22" customHeight="1" spans="1:19">
      <c r="A16" s="11" t="s">
        <v>37</v>
      </c>
      <c r="B16" s="13">
        <f t="shared" si="4"/>
        <v>1086</v>
      </c>
      <c r="C16" s="13">
        <v>852</v>
      </c>
      <c r="D16" s="13">
        <v>74</v>
      </c>
      <c r="E16" s="13">
        <v>160</v>
      </c>
      <c r="F16" s="13">
        <f t="shared" si="5"/>
        <v>251</v>
      </c>
      <c r="G16" s="13">
        <v>208</v>
      </c>
      <c r="H16" s="13">
        <v>1</v>
      </c>
      <c r="I16" s="13">
        <v>42</v>
      </c>
      <c r="J16" s="13">
        <f t="shared" si="0"/>
        <v>37</v>
      </c>
      <c r="K16" s="13">
        <v>23</v>
      </c>
      <c r="L16" s="13">
        <v>3</v>
      </c>
      <c r="M16" s="13">
        <v>11</v>
      </c>
      <c r="N16" s="13">
        <f t="shared" si="1"/>
        <v>214</v>
      </c>
      <c r="O16" s="13">
        <f t="shared" si="2"/>
        <v>31</v>
      </c>
      <c r="P16" s="15">
        <v>217</v>
      </c>
      <c r="Q16" s="15">
        <v>32</v>
      </c>
      <c r="R16" s="20">
        <f t="shared" si="3"/>
        <v>0.96875</v>
      </c>
      <c r="S16" s="21" t="s">
        <v>38</v>
      </c>
    </row>
    <row r="17" ht="22" customHeight="1" spans="1:19">
      <c r="A17" s="11" t="s">
        <v>39</v>
      </c>
      <c r="B17" s="13">
        <f t="shared" si="4"/>
        <v>425</v>
      </c>
      <c r="C17" s="13">
        <v>330</v>
      </c>
      <c r="D17" s="13">
        <v>37</v>
      </c>
      <c r="E17" s="13">
        <v>58</v>
      </c>
      <c r="F17" s="13">
        <f t="shared" si="5"/>
        <v>138</v>
      </c>
      <c r="G17" s="13">
        <v>110</v>
      </c>
      <c r="H17" s="13">
        <v>0</v>
      </c>
      <c r="I17" s="13">
        <v>28</v>
      </c>
      <c r="J17" s="13">
        <f t="shared" si="0"/>
        <v>10</v>
      </c>
      <c r="K17" s="13">
        <v>7</v>
      </c>
      <c r="L17" s="13">
        <v>2</v>
      </c>
      <c r="M17" s="13">
        <v>1</v>
      </c>
      <c r="N17" s="13">
        <f t="shared" si="1"/>
        <v>128</v>
      </c>
      <c r="O17" s="13">
        <f t="shared" si="2"/>
        <v>27</v>
      </c>
      <c r="P17" s="15">
        <v>85</v>
      </c>
      <c r="Q17" s="15">
        <v>12</v>
      </c>
      <c r="R17" s="20">
        <f t="shared" si="3"/>
        <v>2.25</v>
      </c>
      <c r="S17" s="21" t="s">
        <v>40</v>
      </c>
    </row>
    <row r="18" ht="22" customHeight="1" spans="1:19">
      <c r="A18" s="11" t="s">
        <v>41</v>
      </c>
      <c r="B18" s="13">
        <f t="shared" si="4"/>
        <v>2316</v>
      </c>
      <c r="C18" s="13">
        <v>1968</v>
      </c>
      <c r="D18" s="13">
        <v>96</v>
      </c>
      <c r="E18" s="13">
        <v>252</v>
      </c>
      <c r="F18" s="13">
        <f t="shared" si="5"/>
        <v>541</v>
      </c>
      <c r="G18" s="13">
        <v>469</v>
      </c>
      <c r="H18" s="13">
        <v>2</v>
      </c>
      <c r="I18" s="13">
        <v>70</v>
      </c>
      <c r="J18" s="13">
        <f t="shared" si="0"/>
        <v>49</v>
      </c>
      <c r="K18" s="13">
        <v>39</v>
      </c>
      <c r="L18" s="13">
        <v>2</v>
      </c>
      <c r="M18" s="13">
        <v>8</v>
      </c>
      <c r="N18" s="13">
        <f t="shared" si="1"/>
        <v>492</v>
      </c>
      <c r="O18" s="13">
        <f t="shared" si="2"/>
        <v>62</v>
      </c>
      <c r="P18" s="15">
        <v>463</v>
      </c>
      <c r="Q18" s="15">
        <v>50</v>
      </c>
      <c r="R18" s="20">
        <f t="shared" si="3"/>
        <v>1.24</v>
      </c>
      <c r="S18" s="21" t="s">
        <v>42</v>
      </c>
    </row>
    <row r="19" ht="22" customHeight="1" spans="1:19">
      <c r="A19" s="11" t="s">
        <v>43</v>
      </c>
      <c r="B19" s="13">
        <f t="shared" si="4"/>
        <v>415</v>
      </c>
      <c r="C19" s="13">
        <v>337</v>
      </c>
      <c r="D19" s="13">
        <v>41</v>
      </c>
      <c r="E19" s="13">
        <v>37</v>
      </c>
      <c r="F19" s="13">
        <f t="shared" si="5"/>
        <v>132</v>
      </c>
      <c r="G19" s="13">
        <v>117</v>
      </c>
      <c r="H19" s="13">
        <v>0</v>
      </c>
      <c r="I19" s="13">
        <v>15</v>
      </c>
      <c r="J19" s="13">
        <f t="shared" si="0"/>
        <v>5</v>
      </c>
      <c r="K19" s="13">
        <v>5</v>
      </c>
      <c r="L19" s="13">
        <v>0</v>
      </c>
      <c r="M19" s="13">
        <v>0</v>
      </c>
      <c r="N19" s="13">
        <f t="shared" si="1"/>
        <v>127</v>
      </c>
      <c r="O19" s="13">
        <f t="shared" si="2"/>
        <v>15</v>
      </c>
      <c r="P19" s="15">
        <v>83</v>
      </c>
      <c r="Q19" s="15">
        <v>7</v>
      </c>
      <c r="R19" s="20">
        <f t="shared" si="3"/>
        <v>2.14285714285714</v>
      </c>
      <c r="S19" s="21" t="s">
        <v>44</v>
      </c>
    </row>
    <row r="20" ht="22" customHeight="1" spans="1:19">
      <c r="A20" s="11" t="s">
        <v>45</v>
      </c>
      <c r="B20" s="13">
        <f t="shared" si="4"/>
        <v>858</v>
      </c>
      <c r="C20" s="13">
        <v>664</v>
      </c>
      <c r="D20" s="13">
        <v>65</v>
      </c>
      <c r="E20" s="13">
        <v>129</v>
      </c>
      <c r="F20" s="13">
        <f t="shared" si="5"/>
        <v>245</v>
      </c>
      <c r="G20" s="13">
        <v>211</v>
      </c>
      <c r="H20" s="13">
        <v>4</v>
      </c>
      <c r="I20" s="13">
        <v>30</v>
      </c>
      <c r="J20" s="13">
        <f t="shared" si="0"/>
        <v>11</v>
      </c>
      <c r="K20" s="13">
        <v>8</v>
      </c>
      <c r="L20" s="13">
        <v>0</v>
      </c>
      <c r="M20" s="13">
        <v>3</v>
      </c>
      <c r="N20" s="13">
        <f t="shared" si="1"/>
        <v>234</v>
      </c>
      <c r="O20" s="13">
        <f t="shared" si="2"/>
        <v>27</v>
      </c>
      <c r="P20" s="15">
        <v>172</v>
      </c>
      <c r="Q20" s="15">
        <v>26</v>
      </c>
      <c r="R20" s="20">
        <f t="shared" si="3"/>
        <v>1.03846153846154</v>
      </c>
      <c r="S20" s="21" t="s">
        <v>46</v>
      </c>
    </row>
    <row r="21" s="1" customFormat="1" ht="22" customHeight="1" spans="1:19">
      <c r="A21" s="11" t="s">
        <v>47</v>
      </c>
      <c r="B21" s="13">
        <f>SUM(B4:B20)</f>
        <v>25290</v>
      </c>
      <c r="C21" s="13">
        <f t="shared" ref="C21:Q21" si="6">SUM(C4:C20)</f>
        <v>19731</v>
      </c>
      <c r="D21" s="13">
        <f t="shared" si="6"/>
        <v>1113</v>
      </c>
      <c r="E21" s="13">
        <f t="shared" si="6"/>
        <v>4446</v>
      </c>
      <c r="F21" s="13">
        <f t="shared" si="6"/>
        <v>4712</v>
      </c>
      <c r="G21" s="13">
        <f t="shared" si="6"/>
        <v>3756</v>
      </c>
      <c r="H21" s="13">
        <f t="shared" si="6"/>
        <v>34</v>
      </c>
      <c r="I21" s="13">
        <f t="shared" si="6"/>
        <v>922</v>
      </c>
      <c r="J21" s="13">
        <f t="shared" si="0"/>
        <v>925</v>
      </c>
      <c r="K21" s="13">
        <f t="shared" si="6"/>
        <v>703</v>
      </c>
      <c r="L21" s="13">
        <f t="shared" si="6"/>
        <v>18</v>
      </c>
      <c r="M21" s="13">
        <f t="shared" si="6"/>
        <v>204</v>
      </c>
      <c r="N21" s="13">
        <f t="shared" si="6"/>
        <v>3787</v>
      </c>
      <c r="O21" s="13">
        <f t="shared" si="6"/>
        <v>718</v>
      </c>
      <c r="P21" s="13">
        <f t="shared" si="6"/>
        <v>5058</v>
      </c>
      <c r="Q21" s="13">
        <f t="shared" si="6"/>
        <v>889</v>
      </c>
      <c r="R21" s="20">
        <f t="shared" si="3"/>
        <v>0.807649043869516</v>
      </c>
      <c r="S21" s="21"/>
    </row>
  </sheetData>
  <mergeCells count="8">
    <mergeCell ref="B1:S1"/>
    <mergeCell ref="B2:E2"/>
    <mergeCell ref="F2:I2"/>
    <mergeCell ref="J2:M2"/>
    <mergeCell ref="N2:O2"/>
    <mergeCell ref="P2:Q2"/>
    <mergeCell ref="R2:S2"/>
    <mergeCell ref="A2:A3"/>
  </mergeCells>
  <pageMargins left="0.554861111111111" right="0.35763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2022-03-22T00:56:00Z</dcterms:created>
  <dcterms:modified xsi:type="dcterms:W3CDTF">2022-08-18T10:29:15Z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206E82EFB9A74358B90B540AFD7E06FA</vt:lpwstr>
  </property>
  <property fmtid="{D5CDD505-2E9C-101B-9397-08002B2CF9AE}" pid="3" name="KSOProductBuildVer">
    <vt:lpwstr>2052-11.1.0.12302</vt:lpwstr>
  </property>
</Properties>
</file>